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E301" i="9" s="1"/>
  <c r="B301" i="9" s="1"/>
  <c r="G301" i="9"/>
  <c r="F301" i="9"/>
  <c r="H300" i="9"/>
  <c r="G300" i="9"/>
  <c r="E300" i="9" s="1"/>
  <c r="B300" i="9" s="1"/>
  <c r="F300" i="9"/>
  <c r="H299" i="9"/>
  <c r="G299" i="9"/>
  <c r="F299" i="9"/>
  <c r="H298" i="9"/>
  <c r="G298" i="9"/>
  <c r="F298" i="9"/>
  <c r="E298" i="9"/>
  <c r="B298" i="9" s="1"/>
  <c r="H297" i="9"/>
  <c r="G297" i="9"/>
  <c r="F297" i="9"/>
  <c r="E297" i="9"/>
  <c r="H296" i="9"/>
  <c r="G296" i="9"/>
  <c r="E296" i="9" s="1"/>
  <c r="B296" i="9" s="1"/>
  <c r="F296" i="9"/>
  <c r="H295" i="9"/>
  <c r="G295" i="9"/>
  <c r="F295" i="9"/>
  <c r="H294" i="9"/>
  <c r="G294" i="9"/>
  <c r="F294" i="9"/>
  <c r="E294" i="9"/>
  <c r="B294" i="9" s="1"/>
  <c r="H293" i="9"/>
  <c r="G293" i="9"/>
  <c r="F293" i="9"/>
  <c r="E293" i="9"/>
  <c r="H292" i="9"/>
  <c r="G292" i="9"/>
  <c r="E292" i="9" s="1"/>
  <c r="B292" i="9" s="1"/>
  <c r="F292" i="9"/>
  <c r="H291" i="9"/>
  <c r="G291" i="9"/>
  <c r="E291" i="9" s="1"/>
  <c r="B291" i="9" s="1"/>
  <c r="F291" i="9"/>
  <c r="F290" i="9"/>
  <c r="F289" i="9"/>
  <c r="H288" i="9"/>
  <c r="G288" i="9"/>
  <c r="E288" i="9" s="1"/>
  <c r="B288" i="9" s="1"/>
  <c r="F288" i="9"/>
  <c r="H287" i="9"/>
  <c r="G287" i="9"/>
  <c r="F287" i="9"/>
  <c r="H286" i="9"/>
  <c r="G286" i="9"/>
  <c r="F286" i="9"/>
  <c r="E286" i="9"/>
  <c r="B286" i="9" s="1"/>
  <c r="H285" i="9"/>
  <c r="G285" i="9"/>
  <c r="F285" i="9"/>
  <c r="E285" i="9"/>
  <c r="F284" i="9"/>
  <c r="H283" i="9"/>
  <c r="G283" i="9"/>
  <c r="E283" i="9" s="1"/>
  <c r="B283" i="9" s="1"/>
  <c r="F283" i="9"/>
  <c r="H282" i="9"/>
  <c r="G282" i="9"/>
  <c r="F282" i="9"/>
  <c r="H281" i="9"/>
  <c r="E281" i="9" s="1"/>
  <c r="B281" i="9" s="1"/>
  <c r="G281" i="9"/>
  <c r="F281" i="9"/>
  <c r="F280" i="9"/>
  <c r="F279" i="9"/>
  <c r="F278" i="9"/>
  <c r="F277" i="9" s="1"/>
  <c r="F276" i="9"/>
  <c r="L275" i="9"/>
  <c r="H275" i="9"/>
  <c r="F275" i="9"/>
  <c r="F274" i="9"/>
  <c r="I273" i="9"/>
  <c r="H273" i="9"/>
  <c r="F273" i="9"/>
  <c r="E272" i="9"/>
  <c r="M271" i="9"/>
  <c r="L271" i="9"/>
  <c r="F271" i="9"/>
  <c r="E271" i="9"/>
  <c r="M270" i="9"/>
  <c r="L270" i="9"/>
  <c r="F270" i="9" s="1"/>
  <c r="B270" i="9" s="1"/>
  <c r="E270" i="9"/>
  <c r="M269" i="9"/>
  <c r="L269" i="9"/>
  <c r="E269" i="9"/>
  <c r="M268" i="9"/>
  <c r="F268" i="9" s="1"/>
  <c r="L268" i="9"/>
  <c r="E268" i="9"/>
  <c r="B268" i="9" s="1"/>
  <c r="M267" i="9"/>
  <c r="L267" i="9"/>
  <c r="F267" i="9"/>
  <c r="E267" i="9"/>
  <c r="B267" i="9" s="1"/>
  <c r="M266" i="9"/>
  <c r="L266" i="9"/>
  <c r="F266" i="9" s="1"/>
  <c r="B266" i="9" s="1"/>
  <c r="E266" i="9"/>
  <c r="M265" i="9"/>
  <c r="L265" i="9"/>
  <c r="F265" i="9" s="1"/>
  <c r="B265" i="9" s="1"/>
  <c r="E265" i="9"/>
  <c r="M264" i="9"/>
  <c r="F264" i="9" s="1"/>
  <c r="L264" i="9"/>
  <c r="E264" i="9"/>
  <c r="M263" i="9"/>
  <c r="L263" i="9"/>
  <c r="F263" i="9"/>
  <c r="E263" i="9"/>
  <c r="M262" i="9"/>
  <c r="L262" i="9"/>
  <c r="F262" i="9" s="1"/>
  <c r="B262" i="9" s="1"/>
  <c r="E262" i="9"/>
  <c r="M261" i="9"/>
  <c r="L261" i="9"/>
  <c r="E261" i="9"/>
  <c r="M260" i="9"/>
  <c r="F260" i="9" s="1"/>
  <c r="L260" i="9"/>
  <c r="E260" i="9"/>
  <c r="B260" i="9" s="1"/>
  <c r="M259" i="9"/>
  <c r="L259" i="9"/>
  <c r="F259" i="9"/>
  <c r="E259" i="9"/>
  <c r="B259" i="9" s="1"/>
  <c r="M258" i="9"/>
  <c r="L258" i="9"/>
  <c r="F258" i="9" s="1"/>
  <c r="B258" i="9" s="1"/>
  <c r="E258" i="9"/>
  <c r="M257" i="9"/>
  <c r="L257" i="9"/>
  <c r="F257" i="9" s="1"/>
  <c r="B257" i="9" s="1"/>
  <c r="E257" i="9"/>
  <c r="M256" i="9"/>
  <c r="F256" i="9" s="1"/>
  <c r="L256" i="9"/>
  <c r="E256" i="9"/>
  <c r="M255" i="9"/>
  <c r="L255" i="9"/>
  <c r="F255" i="9"/>
  <c r="E255" i="9"/>
  <c r="M254" i="9"/>
  <c r="L254" i="9"/>
  <c r="F254" i="9" s="1"/>
  <c r="B254" i="9" s="1"/>
  <c r="E254" i="9"/>
  <c r="M253" i="9"/>
  <c r="L253" i="9"/>
  <c r="E253" i="9"/>
  <c r="M252" i="9"/>
  <c r="F252" i="9" s="1"/>
  <c r="L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c r="E247" i="9"/>
  <c r="M246" i="9"/>
  <c r="L246" i="9"/>
  <c r="F246" i="9" s="1"/>
  <c r="B246" i="9" s="1"/>
  <c r="E246" i="9"/>
  <c r="M245" i="9"/>
  <c r="L245" i="9"/>
  <c r="F245" i="9" s="1"/>
  <c r="E245" i="9"/>
  <c r="B245" i="9"/>
  <c r="M244" i="9"/>
  <c r="L244" i="9"/>
  <c r="F244" i="9"/>
  <c r="E244" i="9"/>
  <c r="B244" i="9" s="1"/>
  <c r="M243" i="9"/>
  <c r="L243" i="9"/>
  <c r="F243" i="9"/>
  <c r="E243" i="9"/>
  <c r="M242" i="9"/>
  <c r="L242" i="9"/>
  <c r="F242" i="9" s="1"/>
  <c r="B242" i="9" s="1"/>
  <c r="E242" i="9"/>
  <c r="M241" i="9"/>
  <c r="L241" i="9"/>
  <c r="E241" i="9"/>
  <c r="M240" i="9"/>
  <c r="L240" i="9"/>
  <c r="F240" i="9"/>
  <c r="E240" i="9"/>
  <c r="B240" i="9" s="1"/>
  <c r="M239" i="9"/>
  <c r="L239" i="9"/>
  <c r="F239" i="9"/>
  <c r="E239" i="9"/>
  <c r="B239" i="9" s="1"/>
  <c r="M238" i="9"/>
  <c r="L238" i="9"/>
  <c r="F238" i="9" s="1"/>
  <c r="B238" i="9" s="1"/>
  <c r="E238" i="9"/>
  <c r="M237" i="9"/>
  <c r="L237" i="9"/>
  <c r="E237" i="9"/>
  <c r="M236" i="9"/>
  <c r="L236" i="9"/>
  <c r="F236" i="9"/>
  <c r="E236" i="9"/>
  <c r="B236" i="9" s="1"/>
  <c r="M235" i="9"/>
  <c r="L235" i="9"/>
  <c r="F235" i="9"/>
  <c r="B235" i="9" s="1"/>
  <c r="E235" i="9"/>
  <c r="M234" i="9"/>
  <c r="L234" i="9"/>
  <c r="F234" i="9" s="1"/>
  <c r="B234" i="9" s="1"/>
  <c r="E234" i="9"/>
  <c r="M233" i="9"/>
  <c r="L233" i="9"/>
  <c r="F233" i="9" s="1"/>
  <c r="B233" i="9" s="1"/>
  <c r="E233" i="9"/>
  <c r="M232" i="9"/>
  <c r="L232" i="9"/>
  <c r="F232" i="9"/>
  <c r="E232" i="9"/>
  <c r="B232" i="9" s="1"/>
  <c r="M231" i="9"/>
  <c r="L231" i="9"/>
  <c r="F231" i="9"/>
  <c r="B231" i="9" s="1"/>
  <c r="E231" i="9"/>
  <c r="M230" i="9"/>
  <c r="L230" i="9"/>
  <c r="F230" i="9" s="1"/>
  <c r="B230" i="9" s="1"/>
  <c r="E230" i="9"/>
  <c r="M229" i="9"/>
  <c r="F229" i="9" s="1"/>
  <c r="L229" i="9"/>
  <c r="E229" i="9"/>
  <c r="B229" i="9"/>
  <c r="M228" i="9"/>
  <c r="L228" i="9"/>
  <c r="F228" i="9"/>
  <c r="E228" i="9"/>
  <c r="B228" i="9" s="1"/>
  <c r="M227" i="9"/>
  <c r="L227" i="9"/>
  <c r="F227" i="9"/>
  <c r="B227" i="9" s="1"/>
  <c r="E227" i="9"/>
  <c r="M226" i="9"/>
  <c r="L226" i="9"/>
  <c r="F226" i="9" s="1"/>
  <c r="B226" i="9" s="1"/>
  <c r="E226" i="9"/>
  <c r="M225" i="9"/>
  <c r="F225" i="9" s="1"/>
  <c r="L225" i="9"/>
  <c r="E225" i="9"/>
  <c r="B225" i="9"/>
  <c r="M224" i="9"/>
  <c r="L224" i="9"/>
  <c r="F224" i="9"/>
  <c r="E224" i="9"/>
  <c r="B224" i="9" s="1"/>
  <c r="M223" i="9"/>
  <c r="F223" i="9" s="1"/>
  <c r="B223" i="9" s="1"/>
  <c r="L223" i="9"/>
  <c r="E223" i="9"/>
  <c r="M222" i="9"/>
  <c r="L222" i="9"/>
  <c r="E222" i="9"/>
  <c r="M221" i="9"/>
  <c r="F221" i="9" s="1"/>
  <c r="B221" i="9" s="1"/>
  <c r="L221" i="9"/>
  <c r="E221" i="9"/>
  <c r="M220" i="9"/>
  <c r="F220" i="9" s="1"/>
  <c r="L220" i="9"/>
  <c r="E220" i="9"/>
  <c r="M219" i="9"/>
  <c r="L219" i="9"/>
  <c r="F219" i="9"/>
  <c r="B219" i="9" s="1"/>
  <c r="E219" i="9"/>
  <c r="M218" i="9"/>
  <c r="L218" i="9"/>
  <c r="E218" i="9"/>
  <c r="M217" i="9"/>
  <c r="F217" i="9" s="1"/>
  <c r="B217" i="9" s="1"/>
  <c r="L217" i="9"/>
  <c r="E217" i="9"/>
  <c r="M216" i="9"/>
  <c r="L216" i="9"/>
  <c r="F216" i="9"/>
  <c r="E216" i="9"/>
  <c r="B216" i="9" s="1"/>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E157" i="9" s="1"/>
  <c r="F157" i="9"/>
  <c r="B157" i="9"/>
  <c r="H156" i="9"/>
  <c r="G156" i="9"/>
  <c r="F156" i="9"/>
  <c r="E156" i="9"/>
  <c r="B156" i="9" s="1"/>
  <c r="H155" i="9"/>
  <c r="G155" i="9"/>
  <c r="F155" i="9"/>
  <c r="E155" i="9"/>
  <c r="B155" i="9" s="1"/>
  <c r="H154" i="9"/>
  <c r="G154" i="9"/>
  <c r="E154" i="9" s="1"/>
  <c r="B154" i="9" s="1"/>
  <c r="F154" i="9"/>
  <c r="H153" i="9"/>
  <c r="G153" i="9"/>
  <c r="F153" i="9"/>
  <c r="H152" i="9"/>
  <c r="G152" i="9"/>
  <c r="F152" i="9"/>
  <c r="E152" i="9"/>
  <c r="B152" i="9" s="1"/>
  <c r="H151" i="9"/>
  <c r="G151" i="9"/>
  <c r="F151" i="9"/>
  <c r="E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F145" i="9"/>
  <c r="H144" i="9"/>
  <c r="G144" i="9"/>
  <c r="F144" i="9"/>
  <c r="E144" i="9"/>
  <c r="B144" i="9" s="1"/>
  <c r="F143" i="9"/>
  <c r="H142" i="9"/>
  <c r="G142" i="9"/>
  <c r="E142" i="9" s="1"/>
  <c r="B142" i="9" s="1"/>
  <c r="F142" i="9"/>
  <c r="H141" i="9"/>
  <c r="G141" i="9"/>
  <c r="F141" i="9"/>
  <c r="H140" i="9"/>
  <c r="G140" i="9"/>
  <c r="F140" i="9"/>
  <c r="E140" i="9"/>
  <c r="B140" i="9" s="1"/>
  <c r="H139" i="9"/>
  <c r="G139" i="9"/>
  <c r="F139" i="9"/>
  <c r="E139" i="9"/>
  <c r="H138" i="9"/>
  <c r="G138" i="9"/>
  <c r="E138" i="9" s="1"/>
  <c r="B138" i="9" s="1"/>
  <c r="F138" i="9"/>
  <c r="H137" i="9"/>
  <c r="G137" i="9"/>
  <c r="E137" i="9" s="1"/>
  <c r="F137" i="9"/>
  <c r="B137" i="9"/>
  <c r="H136" i="9"/>
  <c r="G136" i="9"/>
  <c r="F136" i="9"/>
  <c r="E136" i="9"/>
  <c r="B136" i="9" s="1"/>
  <c r="H135" i="9"/>
  <c r="G135" i="9"/>
  <c r="F135" i="9"/>
  <c r="E135" i="9"/>
  <c r="B135" i="9" s="1"/>
  <c r="H134" i="9"/>
  <c r="G134" i="9"/>
  <c r="E134" i="9" s="1"/>
  <c r="B134" i="9" s="1"/>
  <c r="F134" i="9"/>
  <c r="H133" i="9"/>
  <c r="G133" i="9"/>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H122" i="9"/>
  <c r="G122" i="9"/>
  <c r="E122" i="9" s="1"/>
  <c r="B122" i="9" s="1"/>
  <c r="F122" i="9"/>
  <c r="H121" i="9"/>
  <c r="G121" i="9"/>
  <c r="E121" i="9" s="1"/>
  <c r="F121" i="9"/>
  <c r="B121" i="9"/>
  <c r="H120" i="9"/>
  <c r="G120" i="9"/>
  <c r="F120" i="9"/>
  <c r="E120" i="9"/>
  <c r="B120" i="9" s="1"/>
  <c r="H119" i="9"/>
  <c r="G119" i="9"/>
  <c r="F119" i="9"/>
  <c r="E119" i="9"/>
  <c r="H118" i="9"/>
  <c r="G118" i="9"/>
  <c r="E118" i="9" s="1"/>
  <c r="F118" i="9"/>
  <c r="H117" i="9"/>
  <c r="G117" i="9"/>
  <c r="E117" i="9" s="1"/>
  <c r="F117" i="9"/>
  <c r="B117" i="9"/>
  <c r="H116" i="9"/>
  <c r="G116" i="9"/>
  <c r="F116" i="9"/>
  <c r="E116" i="9"/>
  <c r="B116" i="9" s="1"/>
  <c r="H115" i="9"/>
  <c r="G115" i="9"/>
  <c r="F115" i="9"/>
  <c r="E115" i="9"/>
  <c r="H114" i="9"/>
  <c r="G114" i="9"/>
  <c r="E114" i="9" s="1"/>
  <c r="F114" i="9"/>
  <c r="H113" i="9"/>
  <c r="G113" i="9"/>
  <c r="E113" i="9" s="1"/>
  <c r="F113" i="9"/>
  <c r="B113" i="9"/>
  <c r="H112" i="9"/>
  <c r="G112" i="9"/>
  <c r="F112" i="9"/>
  <c r="E112" i="9"/>
  <c r="B112" i="9" s="1"/>
  <c r="H111" i="9"/>
  <c r="G111" i="9"/>
  <c r="F111" i="9"/>
  <c r="E111" i="9"/>
  <c r="H110" i="9"/>
  <c r="G110" i="9"/>
  <c r="E110" i="9" s="1"/>
  <c r="F110" i="9"/>
  <c r="H109" i="9"/>
  <c r="G109" i="9"/>
  <c r="E109" i="9" s="1"/>
  <c r="F109" i="9"/>
  <c r="B109" i="9"/>
  <c r="H108" i="9"/>
  <c r="G108" i="9"/>
  <c r="F108" i="9"/>
  <c r="E108" i="9"/>
  <c r="B108" i="9" s="1"/>
  <c r="H107" i="9"/>
  <c r="G107" i="9"/>
  <c r="F107" i="9"/>
  <c r="E107" i="9"/>
  <c r="H106" i="9"/>
  <c r="G106" i="9"/>
  <c r="E106" i="9" s="1"/>
  <c r="F106" i="9"/>
  <c r="H105" i="9"/>
  <c r="G105" i="9"/>
  <c r="F105" i="9"/>
  <c r="H104" i="9"/>
  <c r="G104" i="9"/>
  <c r="F104" i="9"/>
  <c r="E104" i="9"/>
  <c r="B104" i="9" s="1"/>
  <c r="H103" i="9"/>
  <c r="G103" i="9"/>
  <c r="F103" i="9"/>
  <c r="E103" i="9"/>
  <c r="H102" i="9"/>
  <c r="G102" i="9"/>
  <c r="E102" i="9" s="1"/>
  <c r="F102" i="9"/>
  <c r="H101" i="9"/>
  <c r="G101" i="9"/>
  <c r="F101" i="9"/>
  <c r="H100" i="9"/>
  <c r="G100" i="9"/>
  <c r="F100" i="9"/>
  <c r="E100" i="9"/>
  <c r="B100" i="9" s="1"/>
  <c r="H99" i="9"/>
  <c r="G99" i="9"/>
  <c r="F99" i="9"/>
  <c r="E99" i="9"/>
  <c r="H98" i="9"/>
  <c r="G98" i="9"/>
  <c r="E98" i="9" s="1"/>
  <c r="F98" i="9"/>
  <c r="H97" i="9"/>
  <c r="G97" i="9"/>
  <c r="F97" i="9"/>
  <c r="H96" i="9"/>
  <c r="G96" i="9"/>
  <c r="F96" i="9"/>
  <c r="E96" i="9"/>
  <c r="B96" i="9" s="1"/>
  <c r="H95" i="9"/>
  <c r="G95" i="9"/>
  <c r="F95" i="9"/>
  <c r="E95" i="9"/>
  <c r="H94" i="9"/>
  <c r="G94" i="9"/>
  <c r="E94" i="9" s="1"/>
  <c r="F94" i="9"/>
  <c r="H93" i="9"/>
  <c r="G93" i="9"/>
  <c r="F93" i="9"/>
  <c r="H92" i="9"/>
  <c r="G92" i="9"/>
  <c r="F92" i="9"/>
  <c r="E92" i="9"/>
  <c r="B92" i="9" s="1"/>
  <c r="H91" i="9"/>
  <c r="G91" i="9"/>
  <c r="F91" i="9"/>
  <c r="E91" i="9"/>
  <c r="H90" i="9"/>
  <c r="G90" i="9"/>
  <c r="E90" i="9" s="1"/>
  <c r="F90" i="9"/>
  <c r="H89" i="9"/>
  <c r="G89" i="9"/>
  <c r="F89" i="9"/>
  <c r="H88" i="9"/>
  <c r="G88" i="9"/>
  <c r="F88" i="9"/>
  <c r="E88" i="9"/>
  <c r="B88" i="9" s="1"/>
  <c r="H87" i="9"/>
  <c r="G87" i="9"/>
  <c r="F87" i="9"/>
  <c r="E87" i="9"/>
  <c r="H86" i="9"/>
  <c r="G86" i="9"/>
  <c r="E86" i="9" s="1"/>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F47" i="9"/>
  <c r="H46" i="9"/>
  <c r="E46" i="9" s="1"/>
  <c r="B46" i="9" s="1"/>
  <c r="G46" i="9"/>
  <c r="F46" i="9"/>
  <c r="H45" i="9"/>
  <c r="G45" i="9"/>
  <c r="F45" i="9"/>
  <c r="E45" i="9"/>
  <c r="B45" i="9" s="1"/>
  <c r="H44" i="9"/>
  <c r="G44" i="9"/>
  <c r="F44" i="9"/>
  <c r="H43" i="9"/>
  <c r="G43" i="9"/>
  <c r="E43" i="9" s="1"/>
  <c r="B43" i="9" s="1"/>
  <c r="F43" i="9"/>
  <c r="H42" i="9"/>
  <c r="E42" i="9" s="1"/>
  <c r="G42" i="9"/>
  <c r="F42" i="9"/>
  <c r="B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6" i="8"/>
  <c r="C1501" i="1" s="1"/>
  <c r="D24" i="8"/>
  <c r="C1499" i="1" s="1"/>
  <c r="D18" i="8"/>
  <c r="D8" i="8"/>
  <c r="D6" i="8" s="1"/>
  <c r="C1481" i="1" s="1"/>
  <c r="G1481" i="1" s="1"/>
  <c r="E44" i="7"/>
  <c r="D44" i="7"/>
  <c r="E39" i="7"/>
  <c r="D39" i="7"/>
  <c r="D38" i="7" s="1"/>
  <c r="E38" i="7"/>
  <c r="E30" i="7"/>
  <c r="D30" i="7"/>
  <c r="D22" i="7" s="1"/>
  <c r="E23" i="7"/>
  <c r="E22" i="7" s="1"/>
  <c r="D23" i="7"/>
  <c r="E14" i="7"/>
  <c r="D14" i="7"/>
  <c r="E7" i="7"/>
  <c r="D7" i="7"/>
  <c r="D6" i="7" s="1"/>
  <c r="E6" i="7"/>
  <c r="E5" i="7" s="1"/>
  <c r="I29" i="3"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1227" i="1" s="1"/>
  <c r="G1227" i="1" s="1"/>
  <c r="D250" i="5"/>
  <c r="F249" i="5"/>
  <c r="F248" i="5"/>
  <c r="F247" i="5"/>
  <c r="E246" i="5"/>
  <c r="D246" i="5"/>
  <c r="D245" i="5"/>
  <c r="C1222" i="1" s="1"/>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1030" i="1" s="1"/>
  <c r="H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H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F417" i="4"/>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4" i="4"/>
  <c r="D224" i="4"/>
  <c r="F223" i="4"/>
  <c r="F222" i="4"/>
  <c r="F221" i="4"/>
  <c r="F220" i="4"/>
  <c r="F219" i="4"/>
  <c r="E219" i="4"/>
  <c r="D219" i="4"/>
  <c r="F218" i="4"/>
  <c r="F217" i="4"/>
  <c r="E216" i="4"/>
  <c r="D216" i="4"/>
  <c r="D215" i="4" s="1"/>
  <c r="F215" i="4" s="1"/>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D192" i="1"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D133" i="4" s="1"/>
  <c r="F132" i="4"/>
  <c r="F131" i="4"/>
  <c r="F130" i="4"/>
  <c r="F129" i="4"/>
  <c r="E128" i="4"/>
  <c r="D128" i="4"/>
  <c r="F128" i="4" s="1"/>
  <c r="F127" i="4"/>
  <c r="F126" i="4"/>
  <c r="F125" i="4"/>
  <c r="E125" i="4"/>
  <c r="D125" i="4"/>
  <c r="E124" i="4"/>
  <c r="D124" i="4"/>
  <c r="F123" i="4"/>
  <c r="F122" i="4"/>
  <c r="F121" i="4"/>
  <c r="F120" i="4"/>
  <c r="E120" i="4"/>
  <c r="D120" i="4"/>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s="1"/>
  <c r="F82"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D54" i="4"/>
  <c r="F54" i="4" s="1"/>
  <c r="F53" i="4"/>
  <c r="F52" i="4"/>
  <c r="E51" i="4"/>
  <c r="E50" i="4" s="1"/>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G1577" i="1"/>
  <c r="C1577" i="1"/>
  <c r="C1576" i="1"/>
  <c r="G1576" i="1" s="1"/>
  <c r="C1575" i="1"/>
  <c r="C1574" i="1"/>
  <c r="G1574" i="1" s="1"/>
  <c r="H1573" i="1"/>
  <c r="G1573" i="1"/>
  <c r="C1573" i="1"/>
  <c r="C1572" i="1"/>
  <c r="C1571" i="1"/>
  <c r="H1571" i="1" s="1"/>
  <c r="C1570" i="1"/>
  <c r="H1569" i="1"/>
  <c r="G1569" i="1"/>
  <c r="C1569" i="1"/>
  <c r="H1568" i="1"/>
  <c r="C1568" i="1"/>
  <c r="G1568" i="1" s="1"/>
  <c r="C1567" i="1"/>
  <c r="G1566" i="1"/>
  <c r="C1566" i="1"/>
  <c r="H1566" i="1" s="1"/>
  <c r="H1565" i="1"/>
  <c r="C1565" i="1"/>
  <c r="G1565" i="1" s="1"/>
  <c r="H1564" i="1"/>
  <c r="G1564" i="1"/>
  <c r="C1564" i="1"/>
  <c r="C1563" i="1"/>
  <c r="G1562" i="1"/>
  <c r="C1562" i="1"/>
  <c r="H1562" i="1" s="1"/>
  <c r="H1561" i="1"/>
  <c r="C1561" i="1"/>
  <c r="G1561" i="1" s="1"/>
  <c r="H1560" i="1"/>
  <c r="G1560" i="1"/>
  <c r="C1560" i="1"/>
  <c r="C1559" i="1"/>
  <c r="G1558" i="1"/>
  <c r="C1558" i="1"/>
  <c r="H1558" i="1" s="1"/>
  <c r="H1557" i="1"/>
  <c r="C1557" i="1"/>
  <c r="G1557" i="1" s="1"/>
  <c r="H1556" i="1"/>
  <c r="G1556" i="1"/>
  <c r="C1556" i="1"/>
  <c r="C1555" i="1"/>
  <c r="G1554" i="1"/>
  <c r="C1554" i="1"/>
  <c r="H1554" i="1" s="1"/>
  <c r="H1553" i="1"/>
  <c r="C1553" i="1"/>
  <c r="G1553" i="1" s="1"/>
  <c r="H1552" i="1"/>
  <c r="G1552" i="1"/>
  <c r="C1552" i="1"/>
  <c r="C1551" i="1"/>
  <c r="G1550" i="1"/>
  <c r="C1550" i="1"/>
  <c r="H1550" i="1" s="1"/>
  <c r="H1549" i="1"/>
  <c r="C1549" i="1"/>
  <c r="G1549" i="1" s="1"/>
  <c r="H1548" i="1"/>
  <c r="G1548" i="1"/>
  <c r="C1548" i="1"/>
  <c r="C1547" i="1"/>
  <c r="G1546" i="1"/>
  <c r="C1546" i="1"/>
  <c r="H1546" i="1" s="1"/>
  <c r="H1545" i="1"/>
  <c r="C1545" i="1"/>
  <c r="G1545" i="1" s="1"/>
  <c r="H1544" i="1"/>
  <c r="G1544" i="1"/>
  <c r="C1544" i="1"/>
  <c r="C1543" i="1"/>
  <c r="G1542" i="1"/>
  <c r="C1542" i="1"/>
  <c r="H1542" i="1" s="1"/>
  <c r="H1541" i="1"/>
  <c r="C1541" i="1"/>
  <c r="G1541" i="1" s="1"/>
  <c r="H1540" i="1"/>
  <c r="G1540" i="1"/>
  <c r="C1540" i="1"/>
  <c r="C1539" i="1"/>
  <c r="G1538" i="1"/>
  <c r="C1538" i="1"/>
  <c r="H1538" i="1" s="1"/>
  <c r="H1537" i="1"/>
  <c r="C1537" i="1"/>
  <c r="G1537" i="1" s="1"/>
  <c r="H1536" i="1"/>
  <c r="G1536" i="1"/>
  <c r="C1536" i="1"/>
  <c r="C1535" i="1"/>
  <c r="G1534" i="1"/>
  <c r="C1534" i="1"/>
  <c r="H1534" i="1" s="1"/>
  <c r="H1533" i="1"/>
  <c r="C1533" i="1"/>
  <c r="G1533" i="1" s="1"/>
  <c r="H1532" i="1"/>
  <c r="G1532" i="1"/>
  <c r="C1532" i="1"/>
  <c r="C1531" i="1"/>
  <c r="G1530" i="1"/>
  <c r="C1530" i="1"/>
  <c r="H1530" i="1" s="1"/>
  <c r="H1529" i="1"/>
  <c r="C1529" i="1"/>
  <c r="G1529" i="1" s="1"/>
  <c r="H1528" i="1"/>
  <c r="G1528" i="1"/>
  <c r="C1528" i="1"/>
  <c r="C1527" i="1"/>
  <c r="G1526" i="1"/>
  <c r="C1526" i="1"/>
  <c r="H1526" i="1" s="1"/>
  <c r="H1525" i="1"/>
  <c r="C1525" i="1"/>
  <c r="G1525" i="1" s="1"/>
  <c r="C1523" i="1"/>
  <c r="G1522" i="1"/>
  <c r="C1522" i="1"/>
  <c r="H1522" i="1" s="1"/>
  <c r="H1521" i="1"/>
  <c r="C1521" i="1"/>
  <c r="G1521" i="1" s="1"/>
  <c r="H1520" i="1"/>
  <c r="G1520" i="1"/>
  <c r="C1520" i="1"/>
  <c r="C1519" i="1"/>
  <c r="H1516" i="1"/>
  <c r="G1516" i="1"/>
  <c r="C1516" i="1"/>
  <c r="C1515" i="1"/>
  <c r="G1514" i="1"/>
  <c r="C1514" i="1"/>
  <c r="H1514" i="1" s="1"/>
  <c r="H1513" i="1"/>
  <c r="C1513" i="1"/>
  <c r="G1513" i="1" s="1"/>
  <c r="H1512" i="1"/>
  <c r="G1512" i="1"/>
  <c r="C1512" i="1"/>
  <c r="C1511" i="1"/>
  <c r="G1510" i="1"/>
  <c r="C1510" i="1"/>
  <c r="H1510" i="1" s="1"/>
  <c r="H1509" i="1"/>
  <c r="C1509" i="1"/>
  <c r="G1509" i="1" s="1"/>
  <c r="H1508" i="1"/>
  <c r="G1508" i="1"/>
  <c r="C1508" i="1"/>
  <c r="C1507" i="1"/>
  <c r="G1506" i="1"/>
  <c r="C1506" i="1"/>
  <c r="H1506" i="1" s="1"/>
  <c r="H1505" i="1"/>
  <c r="C1505" i="1"/>
  <c r="G1505" i="1" s="1"/>
  <c r="C1504" i="1"/>
  <c r="H1504" i="1" s="1"/>
  <c r="C1503" i="1"/>
  <c r="C1502" i="1"/>
  <c r="H1502" i="1" s="1"/>
  <c r="H1500" i="1"/>
  <c r="G1500" i="1"/>
  <c r="C1500" i="1"/>
  <c r="G1498" i="1"/>
  <c r="C1498" i="1"/>
  <c r="H1498" i="1" s="1"/>
  <c r="H1497" i="1"/>
  <c r="C1497" i="1"/>
  <c r="G1497" i="1" s="1"/>
  <c r="H1496" i="1"/>
  <c r="G1496" i="1"/>
  <c r="C1496" i="1"/>
  <c r="C1495" i="1"/>
  <c r="G1494" i="1"/>
  <c r="C1494" i="1"/>
  <c r="H1494" i="1" s="1"/>
  <c r="H1493" i="1"/>
  <c r="C1493" i="1"/>
  <c r="G1493" i="1" s="1"/>
  <c r="C1492" i="1"/>
  <c r="H1492" i="1" s="1"/>
  <c r="C1491" i="1"/>
  <c r="G1490" i="1"/>
  <c r="C1490" i="1"/>
  <c r="H1490" i="1" s="1"/>
  <c r="C1489" i="1"/>
  <c r="H1488" i="1"/>
  <c r="G1488" i="1"/>
  <c r="C1488" i="1"/>
  <c r="H1487" i="1"/>
  <c r="C1487" i="1"/>
  <c r="G1487" i="1" s="1"/>
  <c r="C1486" i="1"/>
  <c r="H1486" i="1" s="1"/>
  <c r="C1485" i="1"/>
  <c r="G1485" i="1" s="1"/>
  <c r="H1484" i="1"/>
  <c r="G1484" i="1"/>
  <c r="C1484" i="1"/>
  <c r="C1483" i="1"/>
  <c r="G1483" i="1" s="1"/>
  <c r="G1482" i="1"/>
  <c r="C1482" i="1"/>
  <c r="H1482" i="1" s="1"/>
  <c r="H1480" i="1"/>
  <c r="G1480" i="1"/>
  <c r="C1480" i="1"/>
  <c r="D1479" i="1"/>
  <c r="C1479" i="1"/>
  <c r="D1478" i="1"/>
  <c r="C1478" i="1"/>
  <c r="D1477" i="1"/>
  <c r="C1477" i="1"/>
  <c r="D1476" i="1"/>
  <c r="C1476" i="1"/>
  <c r="D1475" i="1"/>
  <c r="G1475" i="1" s="1"/>
  <c r="C1475" i="1"/>
  <c r="D1474" i="1"/>
  <c r="J1474" i="1" s="1"/>
  <c r="C1474" i="1"/>
  <c r="G1474" i="1" s="1"/>
  <c r="D1473" i="1"/>
  <c r="G1473" i="1" s="1"/>
  <c r="C1473" i="1"/>
  <c r="D1472" i="1"/>
  <c r="J1472" i="1" s="1"/>
  <c r="C1472" i="1"/>
  <c r="G1472" i="1" s="1"/>
  <c r="D1471" i="1"/>
  <c r="G1471" i="1" s="1"/>
  <c r="C1471" i="1"/>
  <c r="H1470" i="1"/>
  <c r="D1470" i="1"/>
  <c r="G1470" i="1" s="1"/>
  <c r="C1470" i="1"/>
  <c r="H1469" i="1"/>
  <c r="D1469" i="1"/>
  <c r="G1469" i="1" s="1"/>
  <c r="C1469" i="1"/>
  <c r="J1468" i="1"/>
  <c r="H1468" i="1"/>
  <c r="D1468" i="1"/>
  <c r="C1468" i="1"/>
  <c r="J1467" i="1"/>
  <c r="H1467" i="1"/>
  <c r="D1467" i="1"/>
  <c r="G1467" i="1" s="1"/>
  <c r="C1467" i="1"/>
  <c r="J1466" i="1"/>
  <c r="H1466" i="1"/>
  <c r="D1466" i="1"/>
  <c r="C1466" i="1"/>
  <c r="J1465" i="1"/>
  <c r="H1465" i="1"/>
  <c r="D1465" i="1"/>
  <c r="G1465" i="1" s="1"/>
  <c r="C1465" i="1"/>
  <c r="J1464" i="1"/>
  <c r="H1464" i="1"/>
  <c r="D1464" i="1"/>
  <c r="C1464" i="1"/>
  <c r="J1463" i="1"/>
  <c r="H1463" i="1"/>
  <c r="D1463" i="1"/>
  <c r="G1463" i="1" s="1"/>
  <c r="C1463" i="1"/>
  <c r="J1462" i="1"/>
  <c r="H1462" i="1"/>
  <c r="D1462" i="1"/>
  <c r="C1462" i="1"/>
  <c r="D1461" i="1"/>
  <c r="H1461" i="1" s="1"/>
  <c r="C1461" i="1"/>
  <c r="D1460" i="1"/>
  <c r="C1460" i="1"/>
  <c r="D1459" i="1"/>
  <c r="C1459" i="1"/>
  <c r="D1458" i="1"/>
  <c r="C1458" i="1"/>
  <c r="D1457" i="1"/>
  <c r="C1457" i="1"/>
  <c r="D1456" i="1"/>
  <c r="C1456" i="1"/>
  <c r="D1455" i="1"/>
  <c r="C1455" i="1"/>
  <c r="D1454" i="1"/>
  <c r="H1454" i="1" s="1"/>
  <c r="C1454" i="1"/>
  <c r="D1453" i="1"/>
  <c r="J1452" i="1"/>
  <c r="H1452" i="1"/>
  <c r="D1452" i="1"/>
  <c r="G1452" i="1" s="1"/>
  <c r="C1452" i="1"/>
  <c r="J1451" i="1"/>
  <c r="H1451" i="1"/>
  <c r="D1451" i="1"/>
  <c r="C1451" i="1"/>
  <c r="J1450" i="1"/>
  <c r="H1450" i="1"/>
  <c r="D1450" i="1"/>
  <c r="G1450" i="1" s="1"/>
  <c r="C1450" i="1"/>
  <c r="J1449" i="1"/>
  <c r="H1449" i="1"/>
  <c r="D1449" i="1"/>
  <c r="C1449" i="1"/>
  <c r="J1448" i="1"/>
  <c r="H1448" i="1"/>
  <c r="D1448" i="1"/>
  <c r="G1448" i="1" s="1"/>
  <c r="C1448" i="1"/>
  <c r="J1447" i="1"/>
  <c r="H1447" i="1"/>
  <c r="D1447" i="1"/>
  <c r="C1447" i="1"/>
  <c r="J1446" i="1"/>
  <c r="H1446" i="1"/>
  <c r="D1446" i="1"/>
  <c r="G1446" i="1" s="1"/>
  <c r="C1446" i="1"/>
  <c r="J1445" i="1"/>
  <c r="G1445" i="1"/>
  <c r="D1445" i="1"/>
  <c r="C1445" i="1"/>
  <c r="H1445" i="1" s="1"/>
  <c r="G1444" i="1"/>
  <c r="D1444" i="1"/>
  <c r="C1444" i="1"/>
  <c r="G1443" i="1"/>
  <c r="D1443" i="1"/>
  <c r="C1443" i="1"/>
  <c r="G1442" i="1"/>
  <c r="D1442" i="1"/>
  <c r="C1442" i="1"/>
  <c r="G1441" i="1"/>
  <c r="D1441" i="1"/>
  <c r="C1441" i="1"/>
  <c r="G1440" i="1"/>
  <c r="D1440" i="1"/>
  <c r="C1440" i="1"/>
  <c r="G1439" i="1"/>
  <c r="D1439" i="1"/>
  <c r="C1439" i="1"/>
  <c r="G1438" i="1"/>
  <c r="D1438" i="1"/>
  <c r="C1438" i="1"/>
  <c r="H1438" i="1" s="1"/>
  <c r="D1437" i="1"/>
  <c r="C1437" i="1"/>
  <c r="D1436" i="1"/>
  <c r="D1434" i="1"/>
  <c r="C1434" i="1"/>
  <c r="D1433" i="1"/>
  <c r="C1433" i="1"/>
  <c r="H1433" i="1" s="1"/>
  <c r="G1432" i="1"/>
  <c r="D1432" i="1"/>
  <c r="C1432" i="1"/>
  <c r="H1432" i="1" s="1"/>
  <c r="G1431" i="1"/>
  <c r="D1431" i="1"/>
  <c r="C1431" i="1"/>
  <c r="H1431" i="1" s="1"/>
  <c r="D1430" i="1"/>
  <c r="C1430" i="1"/>
  <c r="D1429" i="1"/>
  <c r="C1429" i="1"/>
  <c r="H1429" i="1" s="1"/>
  <c r="G1428" i="1"/>
  <c r="D1428" i="1"/>
  <c r="C1428" i="1"/>
  <c r="H1428" i="1" s="1"/>
  <c r="G1427" i="1"/>
  <c r="D1427" i="1"/>
  <c r="C1427" i="1"/>
  <c r="H1427" i="1" s="1"/>
  <c r="D1426" i="1"/>
  <c r="C1426" i="1"/>
  <c r="D1425" i="1"/>
  <c r="C1425" i="1"/>
  <c r="H1425" i="1" s="1"/>
  <c r="G1424" i="1"/>
  <c r="D1424" i="1"/>
  <c r="C1424" i="1"/>
  <c r="H1424" i="1" s="1"/>
  <c r="D1423" i="1"/>
  <c r="D1422" i="1"/>
  <c r="C1422" i="1"/>
  <c r="D1421" i="1"/>
  <c r="C1421" i="1"/>
  <c r="H1421" i="1" s="1"/>
  <c r="G1420" i="1"/>
  <c r="D1420" i="1"/>
  <c r="C1420" i="1"/>
  <c r="H1420" i="1" s="1"/>
  <c r="G1419" i="1"/>
  <c r="D1419" i="1"/>
  <c r="C1419" i="1"/>
  <c r="H1419" i="1" s="1"/>
  <c r="D1418" i="1"/>
  <c r="C1418" i="1"/>
  <c r="D1417" i="1"/>
  <c r="C1417" i="1"/>
  <c r="H1417" i="1" s="1"/>
  <c r="G1416" i="1"/>
  <c r="D1416" i="1"/>
  <c r="C1416" i="1"/>
  <c r="H1416" i="1" s="1"/>
  <c r="G1415" i="1"/>
  <c r="D1415" i="1"/>
  <c r="C1415" i="1"/>
  <c r="H1415" i="1" s="1"/>
  <c r="D1414" i="1"/>
  <c r="C1414" i="1"/>
  <c r="D1413" i="1"/>
  <c r="C1413" i="1"/>
  <c r="H1413" i="1" s="1"/>
  <c r="G1412" i="1"/>
  <c r="D1412" i="1"/>
  <c r="C1412" i="1"/>
  <c r="H1412" i="1" s="1"/>
  <c r="G1411" i="1"/>
  <c r="D1411" i="1"/>
  <c r="C1411" i="1"/>
  <c r="H1411" i="1" s="1"/>
  <c r="D1410" i="1"/>
  <c r="C1410" i="1"/>
  <c r="D1409" i="1"/>
  <c r="C1409" i="1"/>
  <c r="H1409" i="1" s="1"/>
  <c r="D1408" i="1"/>
  <c r="G1407" i="1"/>
  <c r="D1407" i="1"/>
  <c r="C1407" i="1"/>
  <c r="H1407" i="1" s="1"/>
  <c r="D1406" i="1"/>
  <c r="C1406" i="1"/>
  <c r="D1405" i="1"/>
  <c r="C1405" i="1"/>
  <c r="H1405" i="1" s="1"/>
  <c r="G1404" i="1"/>
  <c r="D1404" i="1"/>
  <c r="C1404" i="1"/>
  <c r="H1404" i="1" s="1"/>
  <c r="G1403" i="1"/>
  <c r="D1403" i="1"/>
  <c r="C1403" i="1"/>
  <c r="H1403" i="1" s="1"/>
  <c r="D1402" i="1"/>
  <c r="C1402" i="1"/>
  <c r="D1401" i="1"/>
  <c r="C1401" i="1"/>
  <c r="H1401" i="1" s="1"/>
  <c r="G1400" i="1"/>
  <c r="D1400" i="1"/>
  <c r="C1400" i="1"/>
  <c r="H1400" i="1" s="1"/>
  <c r="G1399" i="1"/>
  <c r="D1399" i="1"/>
  <c r="C1399" i="1"/>
  <c r="H1399" i="1" s="1"/>
  <c r="D1398" i="1"/>
  <c r="C1398" i="1"/>
  <c r="D1397" i="1"/>
  <c r="C1397" i="1"/>
  <c r="H1397" i="1" s="1"/>
  <c r="G1396" i="1"/>
  <c r="D1396" i="1"/>
  <c r="C1396" i="1"/>
  <c r="H1396" i="1" s="1"/>
  <c r="G1395" i="1"/>
  <c r="D1395" i="1"/>
  <c r="C1395" i="1"/>
  <c r="H1395" i="1" s="1"/>
  <c r="D1394" i="1"/>
  <c r="C1394" i="1"/>
  <c r="D1393" i="1"/>
  <c r="C1393" i="1"/>
  <c r="H1393" i="1" s="1"/>
  <c r="G1392" i="1"/>
  <c r="D1392" i="1"/>
  <c r="C1392" i="1"/>
  <c r="H1392" i="1" s="1"/>
  <c r="G1391" i="1"/>
  <c r="D1391" i="1"/>
  <c r="C1391" i="1"/>
  <c r="H1391" i="1" s="1"/>
  <c r="D1390" i="1"/>
  <c r="C1390" i="1"/>
  <c r="D1389" i="1"/>
  <c r="C1389" i="1"/>
  <c r="H1389" i="1" s="1"/>
  <c r="G1388" i="1"/>
  <c r="D1388" i="1"/>
  <c r="C1388" i="1"/>
  <c r="H1388" i="1" s="1"/>
  <c r="G1387" i="1"/>
  <c r="D1387" i="1"/>
  <c r="C1387" i="1"/>
  <c r="H1387" i="1" s="1"/>
  <c r="D1386" i="1"/>
  <c r="C1386" i="1"/>
  <c r="D1385" i="1"/>
  <c r="C1385" i="1"/>
  <c r="H1385" i="1" s="1"/>
  <c r="G1384" i="1"/>
  <c r="D1384" i="1"/>
  <c r="C1384" i="1"/>
  <c r="H1384" i="1" s="1"/>
  <c r="G1383" i="1"/>
  <c r="D1383" i="1"/>
  <c r="C1383" i="1"/>
  <c r="H1383" i="1" s="1"/>
  <c r="D1382" i="1"/>
  <c r="C1382" i="1"/>
  <c r="D1381" i="1"/>
  <c r="C1381" i="1"/>
  <c r="D1380" i="1"/>
  <c r="C1380" i="1"/>
  <c r="D1379" i="1"/>
  <c r="C1379" i="1"/>
  <c r="G1379" i="1" s="1"/>
  <c r="H1378" i="1"/>
  <c r="D1378" i="1"/>
  <c r="C1378" i="1"/>
  <c r="G1378" i="1" s="1"/>
  <c r="H1377" i="1"/>
  <c r="D1377" i="1"/>
  <c r="C1377" i="1"/>
  <c r="G1377" i="1" s="1"/>
  <c r="D1376" i="1"/>
  <c r="C1376" i="1"/>
  <c r="D1375" i="1"/>
  <c r="C1375" i="1"/>
  <c r="G1375" i="1" s="1"/>
  <c r="H1374" i="1"/>
  <c r="D1374" i="1"/>
  <c r="C1374" i="1"/>
  <c r="G1374" i="1" s="1"/>
  <c r="H1373" i="1"/>
  <c r="D1373" i="1"/>
  <c r="C1373" i="1"/>
  <c r="G1373" i="1" s="1"/>
  <c r="D1372" i="1"/>
  <c r="C1372" i="1"/>
  <c r="D1371" i="1"/>
  <c r="C1371" i="1"/>
  <c r="G1371" i="1" s="1"/>
  <c r="H1370" i="1"/>
  <c r="D1370" i="1"/>
  <c r="C1370" i="1"/>
  <c r="G1370" i="1" s="1"/>
  <c r="H1369" i="1"/>
  <c r="D1369" i="1"/>
  <c r="C1369" i="1"/>
  <c r="G1369" i="1" s="1"/>
  <c r="D1368" i="1"/>
  <c r="C1368" i="1"/>
  <c r="D1367" i="1"/>
  <c r="C1367" i="1"/>
  <c r="G1367" i="1" s="1"/>
  <c r="H1366" i="1"/>
  <c r="D1366" i="1"/>
  <c r="C1366" i="1"/>
  <c r="G1366" i="1" s="1"/>
  <c r="H1365" i="1"/>
  <c r="D1365" i="1"/>
  <c r="C1365" i="1"/>
  <c r="G1365" i="1" s="1"/>
  <c r="D1364" i="1"/>
  <c r="C1364" i="1"/>
  <c r="D1363" i="1"/>
  <c r="C1363" i="1"/>
  <c r="G1363" i="1" s="1"/>
  <c r="H1362" i="1"/>
  <c r="D1362" i="1"/>
  <c r="C1362" i="1"/>
  <c r="G1362" i="1" s="1"/>
  <c r="H1361" i="1"/>
  <c r="D1361" i="1"/>
  <c r="C1361" i="1"/>
  <c r="G1361" i="1" s="1"/>
  <c r="D1360" i="1"/>
  <c r="C1360" i="1"/>
  <c r="D1359" i="1"/>
  <c r="C1359" i="1"/>
  <c r="G1359" i="1" s="1"/>
  <c r="H1358" i="1"/>
  <c r="D1358" i="1"/>
  <c r="C1358" i="1"/>
  <c r="G1358" i="1" s="1"/>
  <c r="H1357" i="1"/>
  <c r="D1357" i="1"/>
  <c r="C1357" i="1"/>
  <c r="G1357" i="1" s="1"/>
  <c r="D1356" i="1"/>
  <c r="C1356" i="1"/>
  <c r="D1355" i="1"/>
  <c r="C1355" i="1"/>
  <c r="G1355" i="1" s="1"/>
  <c r="H1354" i="1"/>
  <c r="D1354" i="1"/>
  <c r="C1354" i="1"/>
  <c r="G1354" i="1" s="1"/>
  <c r="H1353" i="1"/>
  <c r="D1353" i="1"/>
  <c r="C1353" i="1"/>
  <c r="G1353" i="1" s="1"/>
  <c r="D1352" i="1"/>
  <c r="C1352" i="1"/>
  <c r="D1351" i="1"/>
  <c r="C1351" i="1"/>
  <c r="G1351" i="1" s="1"/>
  <c r="H1350" i="1"/>
  <c r="D1350" i="1"/>
  <c r="C1350" i="1"/>
  <c r="G1350" i="1" s="1"/>
  <c r="H1349" i="1"/>
  <c r="D1349" i="1"/>
  <c r="C1349" i="1"/>
  <c r="G1349" i="1" s="1"/>
  <c r="D1348" i="1"/>
  <c r="C1348" i="1"/>
  <c r="D1347" i="1"/>
  <c r="C1347" i="1"/>
  <c r="G1347" i="1" s="1"/>
  <c r="H1346" i="1"/>
  <c r="D1346" i="1"/>
  <c r="C1346" i="1"/>
  <c r="G1346" i="1" s="1"/>
  <c r="H1345" i="1"/>
  <c r="D1345" i="1"/>
  <c r="C1345" i="1"/>
  <c r="G1345" i="1" s="1"/>
  <c r="D1344" i="1"/>
  <c r="C1344" i="1"/>
  <c r="D1343" i="1"/>
  <c r="C1343" i="1"/>
  <c r="G1343" i="1" s="1"/>
  <c r="H1342" i="1"/>
  <c r="D1342" i="1"/>
  <c r="C1342" i="1"/>
  <c r="G1342" i="1" s="1"/>
  <c r="H1341" i="1"/>
  <c r="D1341" i="1"/>
  <c r="C1341" i="1"/>
  <c r="G1341" i="1" s="1"/>
  <c r="D1340" i="1"/>
  <c r="C1340" i="1"/>
  <c r="D1339" i="1"/>
  <c r="C1339" i="1"/>
  <c r="G1339" i="1" s="1"/>
  <c r="H1338" i="1"/>
  <c r="D1338" i="1"/>
  <c r="C1338" i="1"/>
  <c r="G1338" i="1" s="1"/>
  <c r="H1337" i="1"/>
  <c r="D1337" i="1"/>
  <c r="C1337" i="1"/>
  <c r="G1337" i="1" s="1"/>
  <c r="D1336" i="1"/>
  <c r="C1336" i="1"/>
  <c r="D1335" i="1"/>
  <c r="C1335" i="1"/>
  <c r="G1335" i="1" s="1"/>
  <c r="H1334" i="1"/>
  <c r="D1334" i="1"/>
  <c r="C1334" i="1"/>
  <c r="G1334" i="1" s="1"/>
  <c r="H1333" i="1"/>
  <c r="D1333" i="1"/>
  <c r="C1333" i="1"/>
  <c r="G1333" i="1" s="1"/>
  <c r="D1332" i="1"/>
  <c r="C1332" i="1"/>
  <c r="D1331" i="1"/>
  <c r="C1331" i="1"/>
  <c r="G1331" i="1" s="1"/>
  <c r="H1330" i="1"/>
  <c r="D1330" i="1"/>
  <c r="C1330" i="1"/>
  <c r="G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D1302" i="1"/>
  <c r="C1302" i="1"/>
  <c r="H1301" i="1"/>
  <c r="G1301" i="1"/>
  <c r="D1301" i="1"/>
  <c r="C1301" i="1"/>
  <c r="D1300" i="1"/>
  <c r="C1300"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D1270" i="1"/>
  <c r="G1270" i="1" s="1"/>
  <c r="C1270" i="1"/>
  <c r="D1269" i="1"/>
  <c r="G1269" i="1" s="1"/>
  <c r="C1269" i="1"/>
  <c r="H1269" i="1" s="1"/>
  <c r="G1268" i="1"/>
  <c r="D1268" i="1"/>
  <c r="C1268" i="1"/>
  <c r="H1268" i="1" s="1"/>
  <c r="G1267" i="1"/>
  <c r="D1267" i="1"/>
  <c r="C1267" i="1"/>
  <c r="D1266" i="1"/>
  <c r="G1266" i="1" s="1"/>
  <c r="C1266" i="1"/>
  <c r="D1265" i="1"/>
  <c r="G1265" i="1" s="1"/>
  <c r="C1265" i="1"/>
  <c r="H1265" i="1" s="1"/>
  <c r="G1264" i="1"/>
  <c r="D1264" i="1"/>
  <c r="C1264" i="1"/>
  <c r="D1263" i="1"/>
  <c r="G1263" i="1" s="1"/>
  <c r="C1263" i="1"/>
  <c r="D1262" i="1"/>
  <c r="G1262" i="1" s="1"/>
  <c r="C1262" i="1"/>
  <c r="D1261" i="1"/>
  <c r="G1261" i="1" s="1"/>
  <c r="C1261" i="1"/>
  <c r="H1261" i="1" s="1"/>
  <c r="G1260" i="1"/>
  <c r="D1260" i="1"/>
  <c r="C1260" i="1"/>
  <c r="H1260" i="1" s="1"/>
  <c r="G1259" i="1"/>
  <c r="D1259" i="1"/>
  <c r="C1259" i="1"/>
  <c r="D1258" i="1"/>
  <c r="G1258" i="1" s="1"/>
  <c r="C1258" i="1"/>
  <c r="D1257" i="1"/>
  <c r="G1257" i="1" s="1"/>
  <c r="C1257" i="1"/>
  <c r="H1257" i="1" s="1"/>
  <c r="G1256" i="1"/>
  <c r="D1256" i="1"/>
  <c r="C1256" i="1"/>
  <c r="H1256" i="1" s="1"/>
  <c r="G1255" i="1"/>
  <c r="D1255" i="1"/>
  <c r="C1255" i="1"/>
  <c r="D1254" i="1"/>
  <c r="G1254" i="1" s="1"/>
  <c r="C1254" i="1"/>
  <c r="D1253" i="1"/>
  <c r="G1253" i="1" s="1"/>
  <c r="C1253" i="1"/>
  <c r="H1253" i="1" s="1"/>
  <c r="G1252" i="1"/>
  <c r="D1252" i="1"/>
  <c r="C1252" i="1"/>
  <c r="H1252" i="1" s="1"/>
  <c r="G1251" i="1"/>
  <c r="D1251" i="1"/>
  <c r="C1251" i="1"/>
  <c r="D1250" i="1"/>
  <c r="G1250" i="1" s="1"/>
  <c r="C1250" i="1"/>
  <c r="D1249" i="1"/>
  <c r="G1249" i="1" s="1"/>
  <c r="C1249" i="1"/>
  <c r="H1249" i="1" s="1"/>
  <c r="G1248" i="1"/>
  <c r="D1248" i="1"/>
  <c r="C1248" i="1"/>
  <c r="H1248" i="1" s="1"/>
  <c r="G1247" i="1"/>
  <c r="D1247" i="1"/>
  <c r="C1247" i="1"/>
  <c r="D1246" i="1"/>
  <c r="G1246" i="1" s="1"/>
  <c r="C1246" i="1"/>
  <c r="D1245" i="1"/>
  <c r="G1245" i="1" s="1"/>
  <c r="C1245" i="1"/>
  <c r="H1245" i="1" s="1"/>
  <c r="G1244" i="1"/>
  <c r="D1244" i="1"/>
  <c r="C1244" i="1"/>
  <c r="H1244" i="1" s="1"/>
  <c r="G1243" i="1"/>
  <c r="D1243" i="1"/>
  <c r="C1243" i="1"/>
  <c r="D1242" i="1"/>
  <c r="G1242" i="1" s="1"/>
  <c r="C1242" i="1"/>
  <c r="D1241" i="1"/>
  <c r="G1241" i="1" s="1"/>
  <c r="C1241" i="1"/>
  <c r="H1241" i="1" s="1"/>
  <c r="G1240" i="1"/>
  <c r="D1240" i="1"/>
  <c r="C1240" i="1"/>
  <c r="G1239" i="1"/>
  <c r="D1239" i="1"/>
  <c r="C1239" i="1"/>
  <c r="D1238" i="1"/>
  <c r="G1238" i="1" s="1"/>
  <c r="C1238" i="1"/>
  <c r="D1237" i="1"/>
  <c r="G1237" i="1" s="1"/>
  <c r="C1237" i="1"/>
  <c r="H1237" i="1" s="1"/>
  <c r="G1236" i="1"/>
  <c r="D1236" i="1"/>
  <c r="C1236" i="1"/>
  <c r="H1236" i="1" s="1"/>
  <c r="G1235" i="1"/>
  <c r="D1235" i="1"/>
  <c r="C1235" i="1"/>
  <c r="D1234" i="1"/>
  <c r="G1234" i="1" s="1"/>
  <c r="C1234" i="1"/>
  <c r="D1233" i="1"/>
  <c r="G1233" i="1" s="1"/>
  <c r="C1233" i="1"/>
  <c r="H1233" i="1" s="1"/>
  <c r="G1232" i="1"/>
  <c r="D1232" i="1"/>
  <c r="C1232" i="1"/>
  <c r="H1232" i="1" s="1"/>
  <c r="G1231" i="1"/>
  <c r="D1231" i="1"/>
  <c r="C1231" i="1"/>
  <c r="D1230" i="1"/>
  <c r="G1230" i="1" s="1"/>
  <c r="C1230" i="1"/>
  <c r="D1229" i="1"/>
  <c r="G1229" i="1" s="1"/>
  <c r="C1229" i="1"/>
  <c r="H1229" i="1" s="1"/>
  <c r="D1228" i="1"/>
  <c r="G1228" i="1" s="1"/>
  <c r="C1228" i="1"/>
  <c r="C1227" i="1"/>
  <c r="D1226" i="1"/>
  <c r="G1226" i="1" s="1"/>
  <c r="C1226" i="1"/>
  <c r="D1225" i="1"/>
  <c r="G1225" i="1" s="1"/>
  <c r="C1225" i="1"/>
  <c r="H1225" i="1" s="1"/>
  <c r="G1224" i="1"/>
  <c r="D1224" i="1"/>
  <c r="C1224" i="1"/>
  <c r="H1224" i="1" s="1"/>
  <c r="D1223" i="1"/>
  <c r="C1223" i="1"/>
  <c r="G1223" i="1" s="1"/>
  <c r="D1221" i="1"/>
  <c r="C1221" i="1"/>
  <c r="H1221" i="1" s="1"/>
  <c r="G1220" i="1"/>
  <c r="D1220" i="1"/>
  <c r="C1220" i="1"/>
  <c r="H1220" i="1" s="1"/>
  <c r="D1219" i="1"/>
  <c r="C1219" i="1"/>
  <c r="G1219" i="1" s="1"/>
  <c r="D1218" i="1"/>
  <c r="G1218" i="1" s="1"/>
  <c r="C1218" i="1"/>
  <c r="D1217" i="1"/>
  <c r="G1217" i="1" s="1"/>
  <c r="C1217" i="1"/>
  <c r="H1217" i="1" s="1"/>
  <c r="D1216" i="1"/>
  <c r="G1216" i="1" s="1"/>
  <c r="C1216" i="1"/>
  <c r="G1213" i="1"/>
  <c r="D1213" i="1"/>
  <c r="C1213" i="1"/>
  <c r="D1212" i="1"/>
  <c r="G1212" i="1" s="1"/>
  <c r="C1212" i="1"/>
  <c r="D1211" i="1"/>
  <c r="G1211" i="1" s="1"/>
  <c r="C1211" i="1"/>
  <c r="H1211" i="1" s="1"/>
  <c r="G1210" i="1"/>
  <c r="D1210" i="1"/>
  <c r="C1210" i="1"/>
  <c r="H1210" i="1" s="1"/>
  <c r="G1209" i="1"/>
  <c r="D1209" i="1"/>
  <c r="C1209" i="1"/>
  <c r="D1208" i="1"/>
  <c r="G1208" i="1" s="1"/>
  <c r="C1208" i="1"/>
  <c r="D1207" i="1"/>
  <c r="C1207" i="1"/>
  <c r="D1206" i="1"/>
  <c r="C1206" i="1"/>
  <c r="H1206" i="1" s="1"/>
  <c r="G1205" i="1"/>
  <c r="D1205" i="1"/>
  <c r="C1205" i="1"/>
  <c r="D1204" i="1"/>
  <c r="G1204" i="1" s="1"/>
  <c r="C1204" i="1"/>
  <c r="D1203" i="1"/>
  <c r="C1203" i="1"/>
  <c r="D1202" i="1"/>
  <c r="C1202" i="1"/>
  <c r="H1202" i="1" s="1"/>
  <c r="G1201" i="1"/>
  <c r="D1201" i="1"/>
  <c r="C1201" i="1"/>
  <c r="D1200" i="1"/>
  <c r="G1200" i="1" s="1"/>
  <c r="C1200" i="1"/>
  <c r="D1199" i="1"/>
  <c r="C1199" i="1"/>
  <c r="D1198" i="1"/>
  <c r="C1198" i="1"/>
  <c r="H1198" i="1" s="1"/>
  <c r="G1197" i="1"/>
  <c r="D1197" i="1"/>
  <c r="C1197" i="1"/>
  <c r="D1196" i="1"/>
  <c r="G1196" i="1" s="1"/>
  <c r="C1196" i="1"/>
  <c r="D1195" i="1"/>
  <c r="C1195" i="1"/>
  <c r="D1194" i="1"/>
  <c r="C1194" i="1"/>
  <c r="H1194" i="1" s="1"/>
  <c r="G1193" i="1"/>
  <c r="D1193" i="1"/>
  <c r="C1193" i="1"/>
  <c r="D1192" i="1"/>
  <c r="G1192" i="1" s="1"/>
  <c r="C1192" i="1"/>
  <c r="D1191" i="1"/>
  <c r="C1191" i="1"/>
  <c r="D1190" i="1"/>
  <c r="C1190" i="1"/>
  <c r="H1190" i="1" s="1"/>
  <c r="G1189" i="1"/>
  <c r="D1189" i="1"/>
  <c r="C1189" i="1"/>
  <c r="D1188" i="1"/>
  <c r="G1188" i="1" s="1"/>
  <c r="C1188" i="1"/>
  <c r="D1187" i="1"/>
  <c r="C1187" i="1"/>
  <c r="D1186" i="1"/>
  <c r="C1186" i="1"/>
  <c r="H1186" i="1" s="1"/>
  <c r="G1185" i="1"/>
  <c r="D1185" i="1"/>
  <c r="C1185" i="1"/>
  <c r="D1184" i="1"/>
  <c r="G1184" i="1" s="1"/>
  <c r="C1184" i="1"/>
  <c r="D1183" i="1"/>
  <c r="D1182" i="1"/>
  <c r="C1182" i="1"/>
  <c r="H1182" i="1" s="1"/>
  <c r="G1181" i="1"/>
  <c r="D1181" i="1"/>
  <c r="C1181" i="1"/>
  <c r="D1180" i="1"/>
  <c r="G1180" i="1" s="1"/>
  <c r="C1180" i="1"/>
  <c r="D1179" i="1"/>
  <c r="C1179" i="1"/>
  <c r="D1178" i="1"/>
  <c r="C1178" i="1"/>
  <c r="H1178" i="1" s="1"/>
  <c r="G1177" i="1"/>
  <c r="D1177" i="1"/>
  <c r="C1177" i="1"/>
  <c r="D1176" i="1"/>
  <c r="G1176" i="1" s="1"/>
  <c r="C1176" i="1"/>
  <c r="D1175" i="1"/>
  <c r="C1175" i="1"/>
  <c r="D1174" i="1"/>
  <c r="C1174" i="1"/>
  <c r="H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D1156" i="1"/>
  <c r="C1156" i="1"/>
  <c r="H1155" i="1"/>
  <c r="D1155" i="1"/>
  <c r="C1155" i="1"/>
  <c r="G1155" i="1" s="1"/>
  <c r="D1154" i="1"/>
  <c r="H1151" i="1"/>
  <c r="D1151" i="1"/>
  <c r="C1151" i="1"/>
  <c r="G1151" i="1" s="1"/>
  <c r="H1150" i="1"/>
  <c r="D1150" i="1"/>
  <c r="C1150" i="1"/>
  <c r="G1150" i="1" s="1"/>
  <c r="H1149" i="1"/>
  <c r="D1149" i="1"/>
  <c r="C1149" i="1"/>
  <c r="D1148" i="1"/>
  <c r="H1148" i="1" s="1"/>
  <c r="C1148" i="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D1138" i="1"/>
  <c r="H1138" i="1" s="1"/>
  <c r="C1138" i="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C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H1053" i="1"/>
  <c r="D1053" i="1"/>
  <c r="C1053" i="1"/>
  <c r="G1053" i="1" s="1"/>
  <c r="H1052" i="1"/>
  <c r="D1052" i="1"/>
  <c r="C1052" i="1"/>
  <c r="G1052" i="1" s="1"/>
  <c r="H1051" i="1"/>
  <c r="D1051" i="1"/>
  <c r="C1051" i="1"/>
  <c r="G1051" i="1" s="1"/>
  <c r="D1050" i="1"/>
  <c r="C1050" i="1"/>
  <c r="H1049" i="1"/>
  <c r="D1049" i="1"/>
  <c r="C1049" i="1"/>
  <c r="G1049" i="1" s="1"/>
  <c r="D1048" i="1"/>
  <c r="C1048" i="1"/>
  <c r="D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D1033" i="1"/>
  <c r="H1033" i="1" s="1"/>
  <c r="C1033" i="1"/>
  <c r="H1032" i="1"/>
  <c r="D1032" i="1"/>
  <c r="C1032" i="1"/>
  <c r="G1032" i="1" s="1"/>
  <c r="H1031" i="1"/>
  <c r="D1031" i="1"/>
  <c r="C1031" i="1"/>
  <c r="G1031" i="1" s="1"/>
  <c r="C1030" i="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D1012" i="1"/>
  <c r="C1012" i="1"/>
  <c r="D1011" i="1"/>
  <c r="C1011" i="1"/>
  <c r="G1011" i="1" s="1"/>
  <c r="H1010" i="1"/>
  <c r="D1010" i="1"/>
  <c r="C1010" i="1"/>
  <c r="G1010" i="1" s="1"/>
  <c r="H1009" i="1"/>
  <c r="D1009" i="1"/>
  <c r="C1009" i="1"/>
  <c r="G1009" i="1" s="1"/>
  <c r="D1008" i="1"/>
  <c r="C1008" i="1"/>
  <c r="D1007" i="1"/>
  <c r="C1007" i="1"/>
  <c r="G1007" i="1" s="1"/>
  <c r="H1006" i="1"/>
  <c r="D1006" i="1"/>
  <c r="C1006" i="1"/>
  <c r="G1006" i="1" s="1"/>
  <c r="H1005" i="1"/>
  <c r="D1005" i="1"/>
  <c r="C1005" i="1"/>
  <c r="G1005" i="1" s="1"/>
  <c r="D1004" i="1"/>
  <c r="C1004" i="1"/>
  <c r="D1003" i="1"/>
  <c r="C1003" i="1"/>
  <c r="H1002" i="1"/>
  <c r="D1002" i="1"/>
  <c r="C1002" i="1"/>
  <c r="G1002" i="1" s="1"/>
  <c r="H1001" i="1"/>
  <c r="D1001" i="1"/>
  <c r="C1001" i="1"/>
  <c r="G1001" i="1" s="1"/>
  <c r="D1000" i="1"/>
  <c r="C1000" i="1"/>
  <c r="D999" i="1"/>
  <c r="C999" i="1"/>
  <c r="G999" i="1" s="1"/>
  <c r="H998" i="1"/>
  <c r="D998" i="1"/>
  <c r="C998" i="1"/>
  <c r="G998" i="1" s="1"/>
  <c r="C997" i="1"/>
  <c r="D996" i="1"/>
  <c r="C996" i="1"/>
  <c r="D995" i="1"/>
  <c r="C995" i="1"/>
  <c r="G995" i="1" s="1"/>
  <c r="H994" i="1"/>
  <c r="D994" i="1"/>
  <c r="C994" i="1"/>
  <c r="G994" i="1" s="1"/>
  <c r="H993" i="1"/>
  <c r="D993" i="1"/>
  <c r="C993" i="1"/>
  <c r="G993" i="1" s="1"/>
  <c r="D992" i="1"/>
  <c r="C992" i="1"/>
  <c r="C991" i="1"/>
  <c r="H989" i="1"/>
  <c r="D989" i="1"/>
  <c r="C989" i="1"/>
  <c r="G989" i="1" s="1"/>
  <c r="D988" i="1"/>
  <c r="C988" i="1"/>
  <c r="D987" i="1"/>
  <c r="C987" i="1"/>
  <c r="G987" i="1" s="1"/>
  <c r="D986" i="1"/>
  <c r="H986" i="1" s="1"/>
  <c r="C986" i="1"/>
  <c r="H983" i="1"/>
  <c r="D983" i="1"/>
  <c r="C983" i="1"/>
  <c r="G983" i="1" s="1"/>
  <c r="H982" i="1"/>
  <c r="D982" i="1"/>
  <c r="C982" i="1"/>
  <c r="G982" i="1" s="1"/>
  <c r="D981" i="1"/>
  <c r="C981" i="1"/>
  <c r="D980" i="1"/>
  <c r="C980" i="1"/>
  <c r="G980" i="1" s="1"/>
  <c r="H979" i="1"/>
  <c r="D979" i="1"/>
  <c r="C979" i="1"/>
  <c r="G979" i="1" s="1"/>
  <c r="H978" i="1"/>
  <c r="D978" i="1"/>
  <c r="C978" i="1"/>
  <c r="G978" i="1" s="1"/>
  <c r="D977" i="1"/>
  <c r="C977" i="1"/>
  <c r="D976" i="1"/>
  <c r="C976" i="1"/>
  <c r="G976" i="1" s="1"/>
  <c r="H975" i="1"/>
  <c r="D975" i="1"/>
  <c r="C975" i="1"/>
  <c r="G975" i="1" s="1"/>
  <c r="H974" i="1"/>
  <c r="D974" i="1"/>
  <c r="C974" i="1"/>
  <c r="G974" i="1" s="1"/>
  <c r="D973" i="1"/>
  <c r="C973" i="1"/>
  <c r="D972" i="1"/>
  <c r="C972" i="1"/>
  <c r="G972" i="1" s="1"/>
  <c r="H971" i="1"/>
  <c r="D971" i="1"/>
  <c r="C971" i="1"/>
  <c r="G971" i="1" s="1"/>
  <c r="H970" i="1"/>
  <c r="D970" i="1"/>
  <c r="C970" i="1"/>
  <c r="G970" i="1" s="1"/>
  <c r="D969" i="1"/>
  <c r="C969" i="1"/>
  <c r="D968" i="1"/>
  <c r="C968" i="1"/>
  <c r="G968" i="1" s="1"/>
  <c r="H967" i="1"/>
  <c r="D967" i="1"/>
  <c r="C967" i="1"/>
  <c r="G967" i="1" s="1"/>
  <c r="H966" i="1"/>
  <c r="D966" i="1"/>
  <c r="C966" i="1"/>
  <c r="G966" i="1" s="1"/>
  <c r="D965" i="1"/>
  <c r="C965" i="1"/>
  <c r="D964" i="1"/>
  <c r="C964" i="1"/>
  <c r="G964" i="1" s="1"/>
  <c r="H963" i="1"/>
  <c r="D963" i="1"/>
  <c r="C963" i="1"/>
  <c r="G963" i="1" s="1"/>
  <c r="H962" i="1"/>
  <c r="D962" i="1"/>
  <c r="C962" i="1"/>
  <c r="G962" i="1" s="1"/>
  <c r="D961" i="1"/>
  <c r="C961" i="1"/>
  <c r="D960" i="1"/>
  <c r="C960" i="1"/>
  <c r="G960" i="1" s="1"/>
  <c r="H959" i="1"/>
  <c r="D959" i="1"/>
  <c r="C959" i="1"/>
  <c r="G959" i="1" s="1"/>
  <c r="H958" i="1"/>
  <c r="D958" i="1"/>
  <c r="C958" i="1"/>
  <c r="G958" i="1" s="1"/>
  <c r="D957" i="1"/>
  <c r="C957" i="1"/>
  <c r="D956" i="1"/>
  <c r="C956" i="1"/>
  <c r="G956" i="1" s="1"/>
  <c r="H955" i="1"/>
  <c r="D955" i="1"/>
  <c r="C955" i="1"/>
  <c r="G955" i="1" s="1"/>
  <c r="H954" i="1"/>
  <c r="D954" i="1"/>
  <c r="C954" i="1"/>
  <c r="G954" i="1" s="1"/>
  <c r="D953" i="1"/>
  <c r="C953" i="1"/>
  <c r="D952" i="1"/>
  <c r="C952" i="1"/>
  <c r="G952" i="1" s="1"/>
  <c r="H951" i="1"/>
  <c r="D951" i="1"/>
  <c r="C951" i="1"/>
  <c r="G951" i="1" s="1"/>
  <c r="H950" i="1"/>
  <c r="D950" i="1"/>
  <c r="C950" i="1"/>
  <c r="G950" i="1" s="1"/>
  <c r="D949" i="1"/>
  <c r="C949" i="1"/>
  <c r="D948" i="1"/>
  <c r="C948" i="1"/>
  <c r="G948" i="1" s="1"/>
  <c r="H947" i="1"/>
  <c r="D947" i="1"/>
  <c r="C947" i="1"/>
  <c r="G947" i="1" s="1"/>
  <c r="H946" i="1"/>
  <c r="D946" i="1"/>
  <c r="C946" i="1"/>
  <c r="G946" i="1" s="1"/>
  <c r="D945" i="1"/>
  <c r="C945" i="1"/>
  <c r="D944" i="1"/>
  <c r="C944" i="1"/>
  <c r="G944" i="1" s="1"/>
  <c r="H943" i="1"/>
  <c r="D943" i="1"/>
  <c r="C943" i="1"/>
  <c r="G943" i="1" s="1"/>
  <c r="H942" i="1"/>
  <c r="D942" i="1"/>
  <c r="C942" i="1"/>
  <c r="G942" i="1" s="1"/>
  <c r="D941" i="1"/>
  <c r="C941" i="1"/>
  <c r="D940" i="1"/>
  <c r="C940" i="1"/>
  <c r="G940" i="1" s="1"/>
  <c r="H939" i="1"/>
  <c r="D939" i="1"/>
  <c r="C939" i="1"/>
  <c r="G939" i="1" s="1"/>
  <c r="H938" i="1"/>
  <c r="D938" i="1"/>
  <c r="C938" i="1"/>
  <c r="G938" i="1" s="1"/>
  <c r="D937" i="1"/>
  <c r="C937" i="1"/>
  <c r="D936" i="1"/>
  <c r="C936" i="1"/>
  <c r="G936" i="1" s="1"/>
  <c r="H935" i="1"/>
  <c r="D935" i="1"/>
  <c r="C935" i="1"/>
  <c r="G935" i="1" s="1"/>
  <c r="H934" i="1"/>
  <c r="D934" i="1"/>
  <c r="C934" i="1"/>
  <c r="G934" i="1" s="1"/>
  <c r="D933" i="1"/>
  <c r="C933" i="1"/>
  <c r="D932" i="1"/>
  <c r="C932" i="1"/>
  <c r="G932" i="1" s="1"/>
  <c r="H931" i="1"/>
  <c r="D931" i="1"/>
  <c r="C931" i="1"/>
  <c r="G931" i="1" s="1"/>
  <c r="H930" i="1"/>
  <c r="D930" i="1"/>
  <c r="C930" i="1"/>
  <c r="G930" i="1" s="1"/>
  <c r="D929" i="1"/>
  <c r="C929" i="1"/>
  <c r="D928" i="1"/>
  <c r="C928" i="1"/>
  <c r="G928" i="1" s="1"/>
  <c r="H927" i="1"/>
  <c r="D927" i="1"/>
  <c r="C927" i="1"/>
  <c r="G927" i="1" s="1"/>
  <c r="H926" i="1"/>
  <c r="D926" i="1"/>
  <c r="C926" i="1"/>
  <c r="G926" i="1" s="1"/>
  <c r="D925" i="1"/>
  <c r="C925" i="1"/>
  <c r="D924" i="1"/>
  <c r="C924" i="1"/>
  <c r="G924" i="1" s="1"/>
  <c r="H923" i="1"/>
  <c r="D923" i="1"/>
  <c r="C923" i="1"/>
  <c r="G923" i="1" s="1"/>
  <c r="H922" i="1"/>
  <c r="D922" i="1"/>
  <c r="C922" i="1"/>
  <c r="G922" i="1" s="1"/>
  <c r="D921" i="1"/>
  <c r="C921" i="1"/>
  <c r="D920" i="1"/>
  <c r="C920" i="1"/>
  <c r="G920" i="1" s="1"/>
  <c r="H919" i="1"/>
  <c r="D919" i="1"/>
  <c r="C919" i="1"/>
  <c r="G919" i="1" s="1"/>
  <c r="H918" i="1"/>
  <c r="D918" i="1"/>
  <c r="C918" i="1"/>
  <c r="G918" i="1" s="1"/>
  <c r="D917" i="1"/>
  <c r="C917" i="1"/>
  <c r="D916" i="1"/>
  <c r="C916" i="1"/>
  <c r="G916" i="1" s="1"/>
  <c r="H915" i="1"/>
  <c r="D915" i="1"/>
  <c r="C915" i="1"/>
  <c r="G915" i="1" s="1"/>
  <c r="H914" i="1"/>
  <c r="D914" i="1"/>
  <c r="C914" i="1"/>
  <c r="G914" i="1" s="1"/>
  <c r="D913" i="1"/>
  <c r="C913" i="1"/>
  <c r="D912" i="1"/>
  <c r="C912" i="1"/>
  <c r="G912" i="1" s="1"/>
  <c r="H911" i="1"/>
  <c r="D911" i="1"/>
  <c r="C911" i="1"/>
  <c r="G911" i="1" s="1"/>
  <c r="H910" i="1"/>
  <c r="D910" i="1"/>
  <c r="C910" i="1"/>
  <c r="G910" i="1" s="1"/>
  <c r="D909" i="1"/>
  <c r="C909" i="1"/>
  <c r="D908" i="1"/>
  <c r="C908" i="1"/>
  <c r="G908" i="1" s="1"/>
  <c r="H907" i="1"/>
  <c r="D907" i="1"/>
  <c r="C907" i="1"/>
  <c r="G907" i="1" s="1"/>
  <c r="H906" i="1"/>
  <c r="D906" i="1"/>
  <c r="C906" i="1"/>
  <c r="G906" i="1" s="1"/>
  <c r="D905" i="1"/>
  <c r="C905" i="1"/>
  <c r="D904" i="1"/>
  <c r="C904" i="1"/>
  <c r="G904" i="1" s="1"/>
  <c r="H903" i="1"/>
  <c r="D903" i="1"/>
  <c r="C903" i="1"/>
  <c r="G903" i="1" s="1"/>
  <c r="H902" i="1"/>
  <c r="D902" i="1"/>
  <c r="C902" i="1"/>
  <c r="G902" i="1" s="1"/>
  <c r="D901" i="1"/>
  <c r="C901" i="1"/>
  <c r="D900" i="1"/>
  <c r="C900" i="1"/>
  <c r="G900" i="1" s="1"/>
  <c r="H899" i="1"/>
  <c r="D899" i="1"/>
  <c r="C899" i="1"/>
  <c r="G899" i="1" s="1"/>
  <c r="H898" i="1"/>
  <c r="D898" i="1"/>
  <c r="C898" i="1"/>
  <c r="G898" i="1" s="1"/>
  <c r="D897" i="1"/>
  <c r="C897" i="1"/>
  <c r="D896" i="1"/>
  <c r="C896" i="1"/>
  <c r="G896" i="1" s="1"/>
  <c r="H895" i="1"/>
  <c r="D895" i="1"/>
  <c r="C895" i="1"/>
  <c r="G895" i="1" s="1"/>
  <c r="H894" i="1"/>
  <c r="D894" i="1"/>
  <c r="C894" i="1"/>
  <c r="G894" i="1" s="1"/>
  <c r="D893" i="1"/>
  <c r="C893" i="1"/>
  <c r="D892" i="1"/>
  <c r="C892" i="1"/>
  <c r="G892" i="1" s="1"/>
  <c r="H891" i="1"/>
  <c r="D891" i="1"/>
  <c r="C891" i="1"/>
  <c r="G891" i="1" s="1"/>
  <c r="H890" i="1"/>
  <c r="D890" i="1"/>
  <c r="C890" i="1"/>
  <c r="G890" i="1" s="1"/>
  <c r="D889" i="1"/>
  <c r="C889"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D718" i="1"/>
  <c r="H718" i="1" s="1"/>
  <c r="C718" i="1"/>
  <c r="H717" i="1"/>
  <c r="D717" i="1"/>
  <c r="C717" i="1"/>
  <c r="G717" i="1" s="1"/>
  <c r="H716" i="1"/>
  <c r="D716" i="1"/>
  <c r="C716" i="1"/>
  <c r="G716" i="1" s="1"/>
  <c r="H715" i="1"/>
  <c r="D715" i="1"/>
  <c r="C715" i="1"/>
  <c r="H714" i="1"/>
  <c r="D714" i="1"/>
  <c r="C714" i="1"/>
  <c r="G714" i="1" s="1"/>
  <c r="H713" i="1"/>
  <c r="D713" i="1"/>
  <c r="C713" i="1"/>
  <c r="G713" i="1" s="1"/>
  <c r="H712" i="1"/>
  <c r="D712" i="1"/>
  <c r="C712" i="1"/>
  <c r="G712" i="1" s="1"/>
  <c r="D711" i="1"/>
  <c r="H711" i="1" s="1"/>
  <c r="C711" i="1"/>
  <c r="H710" i="1"/>
  <c r="D710" i="1"/>
  <c r="C710" i="1"/>
  <c r="G710" i="1" s="1"/>
  <c r="D709" i="1"/>
  <c r="H709" i="1" s="1"/>
  <c r="C709" i="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D649" i="1"/>
  <c r="H649" i="1" s="1"/>
  <c r="C649" i="1"/>
  <c r="H648" i="1"/>
  <c r="D648" i="1"/>
  <c r="C648" i="1"/>
  <c r="G648" i="1" s="1"/>
  <c r="D647" i="1"/>
  <c r="H647" i="1" s="1"/>
  <c r="C647" i="1"/>
  <c r="H646" i="1"/>
  <c r="D646" i="1"/>
  <c r="C646" i="1"/>
  <c r="G646" i="1" s="1"/>
  <c r="C645" i="1"/>
  <c r="H644" i="1"/>
  <c r="D644" i="1"/>
  <c r="C644" i="1"/>
  <c r="G644" i="1" s="1"/>
  <c r="D643" i="1"/>
  <c r="H643" i="1" s="1"/>
  <c r="C643" i="1"/>
  <c r="D642" i="1"/>
  <c r="H642" i="1" s="1"/>
  <c r="C642" i="1"/>
  <c r="H641" i="1"/>
  <c r="D641" i="1"/>
  <c r="C641" i="1"/>
  <c r="G641" i="1" s="1"/>
  <c r="C638" i="1"/>
  <c r="H632" i="1"/>
  <c r="D632" i="1"/>
  <c r="C632" i="1"/>
  <c r="G632" i="1" s="1"/>
  <c r="D631" i="1"/>
  <c r="H631" i="1" s="1"/>
  <c r="C631" i="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D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D466"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D419" i="1"/>
  <c r="C419" i="1"/>
  <c r="G419" i="1" s="1"/>
  <c r="D418" i="1"/>
  <c r="C418" i="1"/>
  <c r="G418" i="1" s="1"/>
  <c r="H417" i="1"/>
  <c r="D417" i="1"/>
  <c r="C417" i="1"/>
  <c r="G417" i="1" s="1"/>
  <c r="H416" i="1"/>
  <c r="D416" i="1"/>
  <c r="C416" i="1"/>
  <c r="G416" i="1" s="1"/>
  <c r="D415" i="1"/>
  <c r="C415" i="1"/>
  <c r="G415" i="1" s="1"/>
  <c r="C413" i="1"/>
  <c r="C412" i="1"/>
  <c r="D411" i="1"/>
  <c r="C411" i="1"/>
  <c r="D406" i="1"/>
  <c r="H406" i="1" s="1"/>
  <c r="C406" i="1"/>
  <c r="H405" i="1"/>
  <c r="D405" i="1"/>
  <c r="C405" i="1"/>
  <c r="D404" i="1"/>
  <c r="C404" i="1"/>
  <c r="D401" i="1"/>
  <c r="C401" i="1"/>
  <c r="G401" i="1" s="1"/>
  <c r="H400" i="1"/>
  <c r="D400" i="1"/>
  <c r="C400" i="1"/>
  <c r="G400" i="1" s="1"/>
  <c r="H399" i="1"/>
  <c r="D399" i="1"/>
  <c r="C399" i="1"/>
  <c r="G399" i="1" s="1"/>
  <c r="D398" i="1"/>
  <c r="C398" i="1"/>
  <c r="G398" i="1" s="1"/>
  <c r="D397" i="1"/>
  <c r="C397" i="1"/>
  <c r="G397" i="1" s="1"/>
  <c r="H396" i="1"/>
  <c r="D396" i="1"/>
  <c r="C396" i="1"/>
  <c r="G396" i="1" s="1"/>
  <c r="H395" i="1"/>
  <c r="D395" i="1"/>
  <c r="C395" i="1"/>
  <c r="G395" i="1" s="1"/>
  <c r="D394" i="1"/>
  <c r="C394" i="1"/>
  <c r="G394" i="1" s="1"/>
  <c r="D393" i="1"/>
  <c r="C393" i="1"/>
  <c r="G393" i="1" s="1"/>
  <c r="H392" i="1"/>
  <c r="D392" i="1"/>
  <c r="C392" i="1"/>
  <c r="G392" i="1" s="1"/>
  <c r="H391" i="1"/>
  <c r="D391" i="1"/>
  <c r="C391" i="1"/>
  <c r="G391" i="1" s="1"/>
  <c r="D390" i="1"/>
  <c r="C390" i="1"/>
  <c r="G390" i="1" s="1"/>
  <c r="D389" i="1"/>
  <c r="C389" i="1"/>
  <c r="G389" i="1" s="1"/>
  <c r="H388" i="1"/>
  <c r="D388" i="1"/>
  <c r="C388" i="1"/>
  <c r="G388" i="1" s="1"/>
  <c r="H387" i="1"/>
  <c r="D387" i="1"/>
  <c r="C387" i="1"/>
  <c r="G387" i="1" s="1"/>
  <c r="D386" i="1"/>
  <c r="C386" i="1"/>
  <c r="G386" i="1" s="1"/>
  <c r="D385" i="1"/>
  <c r="C385" i="1"/>
  <c r="G385" i="1" s="1"/>
  <c r="H384" i="1"/>
  <c r="D384" i="1"/>
  <c r="C384" i="1"/>
  <c r="G384" i="1" s="1"/>
  <c r="H383" i="1"/>
  <c r="D383" i="1"/>
  <c r="C383" i="1"/>
  <c r="G383" i="1" s="1"/>
  <c r="D382" i="1"/>
  <c r="C382" i="1"/>
  <c r="G382" i="1" s="1"/>
  <c r="D381" i="1"/>
  <c r="C381" i="1"/>
  <c r="G381" i="1" s="1"/>
  <c r="H380" i="1"/>
  <c r="D380" i="1"/>
  <c r="C380" i="1"/>
  <c r="G380" i="1" s="1"/>
  <c r="H379" i="1"/>
  <c r="D379" i="1"/>
  <c r="C379" i="1"/>
  <c r="G379" i="1" s="1"/>
  <c r="D378" i="1"/>
  <c r="C378" i="1"/>
  <c r="G378" i="1" s="1"/>
  <c r="D377" i="1"/>
  <c r="C377" i="1"/>
  <c r="G377" i="1" s="1"/>
  <c r="H376" i="1"/>
  <c r="D376" i="1"/>
  <c r="C376" i="1"/>
  <c r="G376" i="1" s="1"/>
  <c r="H375" i="1"/>
  <c r="D375" i="1"/>
  <c r="C375" i="1"/>
  <c r="G375" i="1" s="1"/>
  <c r="D374" i="1"/>
  <c r="C374" i="1"/>
  <c r="G374" i="1" s="1"/>
  <c r="D373" i="1"/>
  <c r="C373" i="1"/>
  <c r="G373" i="1" s="1"/>
  <c r="H372" i="1"/>
  <c r="D372" i="1"/>
  <c r="C372" i="1"/>
  <c r="G372" i="1" s="1"/>
  <c r="D371" i="1"/>
  <c r="H371" i="1" s="1"/>
  <c r="C371" i="1"/>
  <c r="D370" i="1"/>
  <c r="C370" i="1"/>
  <c r="G370" i="1" s="1"/>
  <c r="D369" i="1"/>
  <c r="C369" i="1"/>
  <c r="G369" i="1" s="1"/>
  <c r="H368" i="1"/>
  <c r="D368" i="1"/>
  <c r="C368" i="1"/>
  <c r="G368" i="1" s="1"/>
  <c r="H367" i="1"/>
  <c r="D367" i="1"/>
  <c r="C367" i="1"/>
  <c r="G367" i="1" s="1"/>
  <c r="D366" i="1"/>
  <c r="C366" i="1"/>
  <c r="G366" i="1" s="1"/>
  <c r="D365" i="1"/>
  <c r="C365" i="1"/>
  <c r="G365" i="1" s="1"/>
  <c r="H364" i="1"/>
  <c r="D364" i="1"/>
  <c r="C364" i="1"/>
  <c r="H363" i="1"/>
  <c r="D363" i="1"/>
  <c r="C363" i="1"/>
  <c r="G363" i="1" s="1"/>
  <c r="D362" i="1"/>
  <c r="C362" i="1"/>
  <c r="G362" i="1" s="1"/>
  <c r="D361" i="1"/>
  <c r="C361" i="1"/>
  <c r="G361" i="1" s="1"/>
  <c r="H360" i="1"/>
  <c r="D360" i="1"/>
  <c r="C360" i="1"/>
  <c r="G360" i="1" s="1"/>
  <c r="H359" i="1"/>
  <c r="D359" i="1"/>
  <c r="C359" i="1"/>
  <c r="G359" i="1" s="1"/>
  <c r="C358" i="1"/>
  <c r="H357" i="1"/>
  <c r="D357" i="1"/>
  <c r="C357" i="1"/>
  <c r="G357" i="1" s="1"/>
  <c r="H356" i="1"/>
  <c r="D356" i="1"/>
  <c r="C356" i="1"/>
  <c r="G356" i="1" s="1"/>
  <c r="D355" i="1"/>
  <c r="C355" i="1"/>
  <c r="G355" i="1" s="1"/>
  <c r="D354" i="1"/>
  <c r="C354" i="1"/>
  <c r="G354" i="1" s="1"/>
  <c r="H353" i="1"/>
  <c r="D353" i="1"/>
  <c r="C353" i="1"/>
  <c r="G353" i="1" s="1"/>
  <c r="H352" i="1"/>
  <c r="D352" i="1"/>
  <c r="C352" i="1"/>
  <c r="G352" i="1" s="1"/>
  <c r="D351" i="1"/>
  <c r="C351" i="1"/>
  <c r="G351" i="1" s="1"/>
  <c r="D350" i="1"/>
  <c r="C350" i="1"/>
  <c r="G350" i="1" s="1"/>
  <c r="H349" i="1"/>
  <c r="D349" i="1"/>
  <c r="C349" i="1"/>
  <c r="G349" i="1" s="1"/>
  <c r="H348" i="1"/>
  <c r="D348" i="1"/>
  <c r="C348" i="1"/>
  <c r="G348" i="1" s="1"/>
  <c r="D347" i="1"/>
  <c r="C347" i="1"/>
  <c r="G347" i="1" s="1"/>
  <c r="D346" i="1"/>
  <c r="D344" i="1"/>
  <c r="C344" i="1"/>
  <c r="G344" i="1" s="1"/>
  <c r="D343" i="1"/>
  <c r="C343" i="1"/>
  <c r="G343" i="1" s="1"/>
  <c r="H342" i="1"/>
  <c r="D342" i="1"/>
  <c r="C342" i="1"/>
  <c r="G342" i="1" s="1"/>
  <c r="H341" i="1"/>
  <c r="D341" i="1"/>
  <c r="C341" i="1"/>
  <c r="G341" i="1" s="1"/>
  <c r="D340" i="1"/>
  <c r="C340" i="1"/>
  <c r="G340" i="1" s="1"/>
  <c r="D339" i="1"/>
  <c r="C339" i="1"/>
  <c r="G339" i="1" s="1"/>
  <c r="H338" i="1"/>
  <c r="D338" i="1"/>
  <c r="C338" i="1"/>
  <c r="G338" i="1" s="1"/>
  <c r="H337" i="1"/>
  <c r="D337" i="1"/>
  <c r="C337" i="1"/>
  <c r="G337" i="1" s="1"/>
  <c r="D336" i="1"/>
  <c r="C336" i="1"/>
  <c r="G336" i="1" s="1"/>
  <c r="D335" i="1"/>
  <c r="C335" i="1"/>
  <c r="G335" i="1" s="1"/>
  <c r="H334" i="1"/>
  <c r="D334" i="1"/>
  <c r="C334" i="1"/>
  <c r="G334" i="1" s="1"/>
  <c r="H333" i="1"/>
  <c r="D333" i="1"/>
  <c r="C333" i="1"/>
  <c r="G333" i="1" s="1"/>
  <c r="D332" i="1"/>
  <c r="C332" i="1"/>
  <c r="G332" i="1" s="1"/>
  <c r="D331" i="1"/>
  <c r="C331" i="1"/>
  <c r="G331" i="1" s="1"/>
  <c r="H330" i="1"/>
  <c r="D330" i="1"/>
  <c r="C330" i="1"/>
  <c r="G330" i="1" s="1"/>
  <c r="H329" i="1"/>
  <c r="D329" i="1"/>
  <c r="C329" i="1"/>
  <c r="G329" i="1" s="1"/>
  <c r="D328" i="1"/>
  <c r="C328" i="1"/>
  <c r="G328" i="1" s="1"/>
  <c r="D327" i="1"/>
  <c r="C327" i="1"/>
  <c r="G327" i="1" s="1"/>
  <c r="H326" i="1"/>
  <c r="D326" i="1"/>
  <c r="C326" i="1"/>
  <c r="G326" i="1" s="1"/>
  <c r="H325" i="1"/>
  <c r="D325" i="1"/>
  <c r="C325" i="1"/>
  <c r="G325" i="1" s="1"/>
  <c r="D324" i="1"/>
  <c r="C324" i="1"/>
  <c r="G324" i="1" s="1"/>
  <c r="D323" i="1"/>
  <c r="C323" i="1"/>
  <c r="G323" i="1" s="1"/>
  <c r="H322" i="1"/>
  <c r="D322" i="1"/>
  <c r="C322" i="1"/>
  <c r="G322" i="1" s="1"/>
  <c r="H321" i="1"/>
  <c r="D321" i="1"/>
  <c r="C321" i="1"/>
  <c r="G321" i="1" s="1"/>
  <c r="D320" i="1"/>
  <c r="C320" i="1"/>
  <c r="G320" i="1" s="1"/>
  <c r="D319" i="1"/>
  <c r="C319" i="1"/>
  <c r="G319" i="1" s="1"/>
  <c r="H318" i="1"/>
  <c r="D318" i="1"/>
  <c r="C318" i="1"/>
  <c r="G318" i="1" s="1"/>
  <c r="H317" i="1"/>
  <c r="D317" i="1"/>
  <c r="C317" i="1"/>
  <c r="G317" i="1" s="1"/>
  <c r="D316" i="1"/>
  <c r="C316" i="1"/>
  <c r="G316" i="1" s="1"/>
  <c r="D315" i="1"/>
  <c r="C315" i="1"/>
  <c r="G315" i="1" s="1"/>
  <c r="H314" i="1"/>
  <c r="D314" i="1"/>
  <c r="C314" i="1"/>
  <c r="G314" i="1" s="1"/>
  <c r="H313" i="1"/>
  <c r="D313" i="1"/>
  <c r="C313" i="1"/>
  <c r="G313" i="1" s="1"/>
  <c r="D312" i="1"/>
  <c r="C312" i="1"/>
  <c r="G312" i="1" s="1"/>
  <c r="D311" i="1"/>
  <c r="C311" i="1"/>
  <c r="G311" i="1" s="1"/>
  <c r="H310" i="1"/>
  <c r="D310" i="1"/>
  <c r="C310" i="1"/>
  <c r="G310" i="1" s="1"/>
  <c r="H309" i="1"/>
  <c r="D309" i="1"/>
  <c r="C309" i="1"/>
  <c r="G309" i="1" s="1"/>
  <c r="D308" i="1"/>
  <c r="C308" i="1"/>
  <c r="G308" i="1" s="1"/>
  <c r="D307" i="1"/>
  <c r="C307" i="1"/>
  <c r="G307" i="1" s="1"/>
  <c r="D305" i="1"/>
  <c r="C305" i="1"/>
  <c r="G305" i="1" s="1"/>
  <c r="D304" i="1"/>
  <c r="C304" i="1"/>
  <c r="G304" i="1" s="1"/>
  <c r="H303" i="1"/>
  <c r="D303" i="1"/>
  <c r="C303" i="1"/>
  <c r="G303" i="1" s="1"/>
  <c r="H302" i="1"/>
  <c r="D302" i="1"/>
  <c r="C302" i="1"/>
  <c r="G302" i="1" s="1"/>
  <c r="D301" i="1"/>
  <c r="C301" i="1"/>
  <c r="G301" i="1" s="1"/>
  <c r="D300" i="1"/>
  <c r="C300" i="1"/>
  <c r="G300" i="1" s="1"/>
  <c r="H299" i="1"/>
  <c r="D299" i="1"/>
  <c r="C299" i="1"/>
  <c r="G299" i="1" s="1"/>
  <c r="H298" i="1"/>
  <c r="D298" i="1"/>
  <c r="C298" i="1"/>
  <c r="G298" i="1" s="1"/>
  <c r="D297" i="1"/>
  <c r="C297" i="1"/>
  <c r="G297" i="1" s="1"/>
  <c r="D296" i="1"/>
  <c r="C296" i="1"/>
  <c r="G296" i="1" s="1"/>
  <c r="H295" i="1"/>
  <c r="D295" i="1"/>
  <c r="C295" i="1"/>
  <c r="G295" i="1" s="1"/>
  <c r="D294" i="1"/>
  <c r="D292" i="1"/>
  <c r="H292" i="1" s="1"/>
  <c r="C292" i="1"/>
  <c r="G292" i="1" s="1"/>
  <c r="D291" i="1"/>
  <c r="H291" i="1" s="1"/>
  <c r="C291" i="1"/>
  <c r="D290" i="1"/>
  <c r="C290" i="1"/>
  <c r="G290" i="1" s="1"/>
  <c r="D289" i="1"/>
  <c r="C289" i="1"/>
  <c r="G289" i="1" s="1"/>
  <c r="H288" i="1"/>
  <c r="D288" i="1"/>
  <c r="C288" i="1"/>
  <c r="G288" i="1" s="1"/>
  <c r="D284" i="1"/>
  <c r="C284" i="1"/>
  <c r="G284" i="1" s="1"/>
  <c r="H283" i="1"/>
  <c r="D283" i="1"/>
  <c r="C283" i="1"/>
  <c r="G283" i="1" s="1"/>
  <c r="H282" i="1"/>
  <c r="D282" i="1"/>
  <c r="C282" i="1"/>
  <c r="G282" i="1" s="1"/>
  <c r="D281" i="1"/>
  <c r="C281" i="1"/>
  <c r="G281" i="1" s="1"/>
  <c r="D280" i="1"/>
  <c r="C280" i="1"/>
  <c r="G280" i="1" s="1"/>
  <c r="H279" i="1"/>
  <c r="D279" i="1"/>
  <c r="C279" i="1"/>
  <c r="G279" i="1" s="1"/>
  <c r="H278" i="1"/>
  <c r="D278" i="1"/>
  <c r="C278" i="1"/>
  <c r="G278" i="1" s="1"/>
  <c r="D277" i="1"/>
  <c r="C277" i="1"/>
  <c r="G277" i="1" s="1"/>
  <c r="D276" i="1"/>
  <c r="C276" i="1"/>
  <c r="G276" i="1" s="1"/>
  <c r="H275" i="1"/>
  <c r="D275" i="1"/>
  <c r="C275" i="1"/>
  <c r="G275" i="1" s="1"/>
  <c r="H274" i="1"/>
  <c r="D274" i="1"/>
  <c r="C274" i="1"/>
  <c r="G274" i="1" s="1"/>
  <c r="D273" i="1"/>
  <c r="C273" i="1"/>
  <c r="G273" i="1" s="1"/>
  <c r="D272" i="1"/>
  <c r="C272" i="1"/>
  <c r="G272" i="1" s="1"/>
  <c r="H271" i="1"/>
  <c r="D271" i="1"/>
  <c r="C271" i="1"/>
  <c r="G271" i="1" s="1"/>
  <c r="H270" i="1"/>
  <c r="D270" i="1"/>
  <c r="C270" i="1"/>
  <c r="G270" i="1" s="1"/>
  <c r="D269" i="1"/>
  <c r="C269" i="1"/>
  <c r="G269" i="1" s="1"/>
  <c r="D268" i="1"/>
  <c r="C268" i="1"/>
  <c r="G268" i="1" s="1"/>
  <c r="H267" i="1"/>
  <c r="D267" i="1"/>
  <c r="C267" i="1"/>
  <c r="G267" i="1" s="1"/>
  <c r="H266" i="1"/>
  <c r="D266" i="1"/>
  <c r="C266" i="1"/>
  <c r="G266" i="1" s="1"/>
  <c r="D265" i="1"/>
  <c r="C265" i="1"/>
  <c r="G265" i="1" s="1"/>
  <c r="D264" i="1"/>
  <c r="C264" i="1"/>
  <c r="G264" i="1" s="1"/>
  <c r="H263" i="1"/>
  <c r="D263" i="1"/>
  <c r="C263" i="1"/>
  <c r="G263" i="1" s="1"/>
  <c r="H262" i="1"/>
  <c r="D262" i="1"/>
  <c r="C262" i="1"/>
  <c r="G262" i="1" s="1"/>
  <c r="D261" i="1"/>
  <c r="C261" i="1"/>
  <c r="G261" i="1" s="1"/>
  <c r="D260" i="1"/>
  <c r="C260" i="1"/>
  <c r="G260" i="1" s="1"/>
  <c r="D259" i="1"/>
  <c r="H258" i="1"/>
  <c r="D258" i="1"/>
  <c r="C258" i="1"/>
  <c r="G258" i="1" s="1"/>
  <c r="D257" i="1"/>
  <c r="C257" i="1"/>
  <c r="G257" i="1" s="1"/>
  <c r="D256" i="1"/>
  <c r="C256" i="1"/>
  <c r="G256" i="1" s="1"/>
  <c r="H255" i="1"/>
  <c r="D255" i="1"/>
  <c r="C255" i="1"/>
  <c r="G255" i="1" s="1"/>
  <c r="H254" i="1"/>
  <c r="D254" i="1"/>
  <c r="C254" i="1"/>
  <c r="G254" i="1" s="1"/>
  <c r="D253" i="1"/>
  <c r="C253" i="1"/>
  <c r="G253" i="1" s="1"/>
  <c r="D252" i="1"/>
  <c r="C252" i="1"/>
  <c r="G252" i="1" s="1"/>
  <c r="H251" i="1"/>
  <c r="D251" i="1"/>
  <c r="C251" i="1"/>
  <c r="G251" i="1" s="1"/>
  <c r="H250" i="1"/>
  <c r="D250" i="1"/>
  <c r="C250" i="1"/>
  <c r="G250" i="1" s="1"/>
  <c r="D249" i="1"/>
  <c r="C249" i="1"/>
  <c r="G249" i="1" s="1"/>
  <c r="D248" i="1"/>
  <c r="H247" i="1"/>
  <c r="D247" i="1"/>
  <c r="C247" i="1"/>
  <c r="G247" i="1" s="1"/>
  <c r="H246" i="1"/>
  <c r="D246" i="1"/>
  <c r="C246" i="1"/>
  <c r="G246" i="1" s="1"/>
  <c r="D245" i="1"/>
  <c r="C245" i="1"/>
  <c r="G245" i="1" s="1"/>
  <c r="D244" i="1"/>
  <c r="C244" i="1"/>
  <c r="G244" i="1" s="1"/>
  <c r="H243" i="1"/>
  <c r="D243" i="1"/>
  <c r="C243" i="1"/>
  <c r="G243" i="1" s="1"/>
  <c r="H242" i="1"/>
  <c r="D242" i="1"/>
  <c r="C242" i="1"/>
  <c r="G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H190" i="1" s="1"/>
  <c r="D189" i="1"/>
  <c r="C189" i="1"/>
  <c r="H189" i="1" s="1"/>
  <c r="D188" i="1"/>
  <c r="C188" i="1"/>
  <c r="H188" i="1" s="1"/>
  <c r="D187" i="1"/>
  <c r="C187" i="1"/>
  <c r="H187" i="1" s="1"/>
  <c r="D186" i="1"/>
  <c r="C186" i="1"/>
  <c r="H186" i="1" s="1"/>
  <c r="D185" i="1"/>
  <c r="C185" i="1"/>
  <c r="C184" i="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D174" i="1"/>
  <c r="C174" i="1"/>
  <c r="H174" i="1" s="1"/>
  <c r="D173" i="1"/>
  <c r="C173" i="1"/>
  <c r="D172" i="1"/>
  <c r="C172" i="1"/>
  <c r="H172" i="1" s="1"/>
  <c r="D171" i="1"/>
  <c r="C171" i="1"/>
  <c r="H171" i="1" s="1"/>
  <c r="D170" i="1"/>
  <c r="C170" i="1"/>
  <c r="H170" i="1" s="1"/>
  <c r="D169" i="1"/>
  <c r="C169" i="1"/>
  <c r="D168" i="1"/>
  <c r="C168" i="1"/>
  <c r="H168" i="1" s="1"/>
  <c r="D167" i="1"/>
  <c r="C167" i="1"/>
  <c r="H167" i="1" s="1"/>
  <c r="D166" i="1"/>
  <c r="C166" i="1"/>
  <c r="H166" i="1" s="1"/>
  <c r="D165" i="1"/>
  <c r="C165" i="1"/>
  <c r="D164" i="1"/>
  <c r="C164" i="1"/>
  <c r="H164" i="1" s="1"/>
  <c r="D163" i="1"/>
  <c r="C163" i="1"/>
  <c r="D162" i="1"/>
  <c r="C162" i="1"/>
  <c r="D161" i="1"/>
  <c r="C161" i="1"/>
  <c r="H161" i="1" s="1"/>
  <c r="D160" i="1"/>
  <c r="C160" i="1"/>
  <c r="D158" i="1"/>
  <c r="C158" i="1"/>
  <c r="H158" i="1" s="1"/>
  <c r="D157" i="1"/>
  <c r="C157" i="1"/>
  <c r="H157" i="1" s="1"/>
  <c r="D156" i="1"/>
  <c r="C156" i="1"/>
  <c r="H156" i="1" s="1"/>
  <c r="D155" i="1"/>
  <c r="C155" i="1"/>
  <c r="H155" i="1" s="1"/>
  <c r="D154" i="1"/>
  <c r="C154" i="1"/>
  <c r="D153" i="1"/>
  <c r="C153" i="1"/>
  <c r="H153" i="1" s="1"/>
  <c r="D152" i="1"/>
  <c r="C152" i="1"/>
  <c r="H152" i="1" s="1"/>
  <c r="D151" i="1"/>
  <c r="C151" i="1"/>
  <c r="H151" i="1" s="1"/>
  <c r="D150" i="1"/>
  <c r="C150" i="1"/>
  <c r="H150" i="1" s="1"/>
  <c r="D149" i="1"/>
  <c r="C149" i="1"/>
  <c r="H149"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D131" i="1"/>
  <c r="H131" i="1" s="1"/>
  <c r="C131" i="1"/>
  <c r="C130"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95" i="9" l="1"/>
  <c r="B295" i="9" s="1"/>
  <c r="H1156" i="1"/>
  <c r="H1048" i="1"/>
  <c r="H1050" i="1"/>
  <c r="C1299" i="1"/>
  <c r="H24" i="3"/>
  <c r="H1302" i="1"/>
  <c r="H1300" i="1"/>
  <c r="G1454" i="1"/>
  <c r="G1300" i="1"/>
  <c r="G1302" i="1"/>
  <c r="H1576" i="1"/>
  <c r="G1504" i="1"/>
  <c r="G1501" i="1"/>
  <c r="H1501" i="1"/>
  <c r="G1502" i="1"/>
  <c r="G1492" i="1"/>
  <c r="G1486" i="1"/>
  <c r="H1485" i="1"/>
  <c r="H1481" i="1"/>
  <c r="H1483" i="1"/>
  <c r="G1221" i="1"/>
  <c r="H1264" i="1"/>
  <c r="H1240" i="1"/>
  <c r="F246" i="5"/>
  <c r="H1228" i="1"/>
  <c r="E245" i="5"/>
  <c r="D1222" i="1" s="1"/>
  <c r="G1222" i="1" s="1"/>
  <c r="F245" i="5"/>
  <c r="H1216" i="1"/>
  <c r="G1156" i="1"/>
  <c r="G1149" i="1"/>
  <c r="G1148" i="1"/>
  <c r="G1138" i="1"/>
  <c r="G1054" i="1"/>
  <c r="G1050" i="1"/>
  <c r="G1048" i="1"/>
  <c r="G1033" i="1"/>
  <c r="G1030" i="1"/>
  <c r="G1003" i="1"/>
  <c r="G997" i="1"/>
  <c r="F19" i="5"/>
  <c r="F13" i="5"/>
  <c r="G991" i="1"/>
  <c r="E12" i="5"/>
  <c r="D990" i="1" s="1"/>
  <c r="G986" i="1"/>
  <c r="G406" i="1"/>
  <c r="G405" i="1"/>
  <c r="G404" i="1"/>
  <c r="G719" i="1"/>
  <c r="G718" i="1"/>
  <c r="G715" i="1"/>
  <c r="G711" i="1"/>
  <c r="F218" i="9"/>
  <c r="B218" i="9" s="1"/>
  <c r="G709" i="1"/>
  <c r="G649" i="1"/>
  <c r="G647" i="1"/>
  <c r="E23" i="9"/>
  <c r="B23" i="9" s="1"/>
  <c r="G643" i="1"/>
  <c r="G642" i="1"/>
  <c r="F652" i="4"/>
  <c r="G645" i="1"/>
  <c r="G631" i="1"/>
  <c r="G364" i="1"/>
  <c r="G371" i="1"/>
  <c r="E644" i="4"/>
  <c r="D638" i="1" s="1"/>
  <c r="H638" i="1" s="1"/>
  <c r="G291" i="1"/>
  <c r="D413" i="1"/>
  <c r="H413" i="1" s="1"/>
  <c r="G411" i="1"/>
  <c r="E273" i="9"/>
  <c r="B273" i="9" s="1"/>
  <c r="G412" i="1"/>
  <c r="H207" i="1"/>
  <c r="H184" i="1"/>
  <c r="H191" i="1"/>
  <c r="E47" i="9"/>
  <c r="B47" i="9" s="1"/>
  <c r="H185" i="1"/>
  <c r="F188" i="4"/>
  <c r="F222" i="9"/>
  <c r="B222" i="9" s="1"/>
  <c r="E44" i="9"/>
  <c r="B44" i="9" s="1"/>
  <c r="B220" i="9"/>
  <c r="H173" i="1"/>
  <c r="H175" i="1"/>
  <c r="F177" i="4"/>
  <c r="H169" i="1"/>
  <c r="H165" i="1"/>
  <c r="E163" i="4"/>
  <c r="D159" i="1" s="1"/>
  <c r="H163" i="1"/>
  <c r="H160" i="1"/>
  <c r="H162" i="1"/>
  <c r="F164" i="4"/>
  <c r="H154" i="1"/>
  <c r="E40" i="9"/>
  <c r="D130" i="1"/>
  <c r="H130" i="1" s="1"/>
  <c r="H129" i="1"/>
  <c r="G129" i="1"/>
  <c r="G130" i="1"/>
  <c r="G131" i="1"/>
  <c r="F133" i="4"/>
  <c r="G120" i="1"/>
  <c r="G121" i="1"/>
  <c r="G123" i="1"/>
  <c r="F124" i="4"/>
  <c r="G220"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H245" i="1"/>
  <c r="H249" i="1"/>
  <c r="H253" i="1"/>
  <c r="H257" i="1"/>
  <c r="H261" i="1"/>
  <c r="H265" i="1"/>
  <c r="H269" i="1"/>
  <c r="H273" i="1"/>
  <c r="H277" i="1"/>
  <c r="H281" i="1"/>
  <c r="H290" i="1"/>
  <c r="H297" i="1"/>
  <c r="H301" i="1"/>
  <c r="H305" i="1"/>
  <c r="H308" i="1"/>
  <c r="H312" i="1"/>
  <c r="H316" i="1"/>
  <c r="H320" i="1"/>
  <c r="H324" i="1"/>
  <c r="H328" i="1"/>
  <c r="H332" i="1"/>
  <c r="H336" i="1"/>
  <c r="H340" i="1"/>
  <c r="H344" i="1"/>
  <c r="H347" i="1"/>
  <c r="H351" i="1"/>
  <c r="H355" i="1"/>
  <c r="H362" i="1"/>
  <c r="H366" i="1"/>
  <c r="H370" i="1"/>
  <c r="H374" i="1"/>
  <c r="H378" i="1"/>
  <c r="H382" i="1"/>
  <c r="H386" i="1"/>
  <c r="H390" i="1"/>
  <c r="H394" i="1"/>
  <c r="H398" i="1"/>
  <c r="H404" i="1"/>
  <c r="H412" i="1"/>
  <c r="H415" i="1"/>
  <c r="H419" i="1"/>
  <c r="G893" i="1"/>
  <c r="H893" i="1"/>
  <c r="G901" i="1"/>
  <c r="H901" i="1"/>
  <c r="G909" i="1"/>
  <c r="H909" i="1"/>
  <c r="G917" i="1"/>
  <c r="H917" i="1"/>
  <c r="G925" i="1"/>
  <c r="H925" i="1"/>
  <c r="G933" i="1"/>
  <c r="H933" i="1"/>
  <c r="G941" i="1"/>
  <c r="H941" i="1"/>
  <c r="G949" i="1"/>
  <c r="H949" i="1"/>
  <c r="G957" i="1"/>
  <c r="H957" i="1"/>
  <c r="G965" i="1"/>
  <c r="H965" i="1"/>
  <c r="G973" i="1"/>
  <c r="H973" i="1"/>
  <c r="G981" i="1"/>
  <c r="H981" i="1"/>
  <c r="H1437" i="1"/>
  <c r="G1437" i="1"/>
  <c r="G1491" i="1"/>
  <c r="H1491" i="1"/>
  <c r="G1495" i="1"/>
  <c r="H1495" i="1"/>
  <c r="G1499" i="1"/>
  <c r="H1499" i="1"/>
  <c r="G1503" i="1"/>
  <c r="H1503" i="1"/>
  <c r="G1507" i="1"/>
  <c r="H1507" i="1"/>
  <c r="G1511" i="1"/>
  <c r="H1511" i="1"/>
  <c r="G1515" i="1"/>
  <c r="H1515" i="1"/>
  <c r="H244" i="1"/>
  <c r="H252" i="1"/>
  <c r="H256" i="1"/>
  <c r="H260" i="1"/>
  <c r="H264" i="1"/>
  <c r="H268" i="1"/>
  <c r="H272" i="1"/>
  <c r="H276" i="1"/>
  <c r="H280" i="1"/>
  <c r="H284" i="1"/>
  <c r="H289" i="1"/>
  <c r="H296" i="1"/>
  <c r="H300" i="1"/>
  <c r="H304" i="1"/>
  <c r="H307" i="1"/>
  <c r="H311" i="1"/>
  <c r="H315" i="1"/>
  <c r="H319" i="1"/>
  <c r="H323" i="1"/>
  <c r="H327" i="1"/>
  <c r="H331" i="1"/>
  <c r="H335" i="1"/>
  <c r="H339" i="1"/>
  <c r="H343" i="1"/>
  <c r="H350" i="1"/>
  <c r="H354" i="1"/>
  <c r="H361" i="1"/>
  <c r="H365" i="1"/>
  <c r="H369" i="1"/>
  <c r="H373" i="1"/>
  <c r="H377" i="1"/>
  <c r="H381" i="1"/>
  <c r="H385" i="1"/>
  <c r="H389" i="1"/>
  <c r="H393" i="1"/>
  <c r="H397" i="1"/>
  <c r="H401" i="1"/>
  <c r="H411" i="1"/>
  <c r="H418" i="1"/>
  <c r="G996" i="1"/>
  <c r="H996" i="1"/>
  <c r="G1004" i="1"/>
  <c r="H1004" i="1"/>
  <c r="G1012" i="1"/>
  <c r="H1012" i="1"/>
  <c r="G889" i="1"/>
  <c r="H889" i="1"/>
  <c r="G897" i="1"/>
  <c r="H897" i="1"/>
  <c r="G905" i="1"/>
  <c r="H905" i="1"/>
  <c r="G913" i="1"/>
  <c r="H913" i="1"/>
  <c r="G921" i="1"/>
  <c r="H921" i="1"/>
  <c r="G929" i="1"/>
  <c r="H929" i="1"/>
  <c r="G937" i="1"/>
  <c r="H937" i="1"/>
  <c r="G945" i="1"/>
  <c r="H945" i="1"/>
  <c r="G953" i="1"/>
  <c r="H953" i="1"/>
  <c r="G961" i="1"/>
  <c r="H961" i="1"/>
  <c r="G969" i="1"/>
  <c r="H969" i="1"/>
  <c r="G977" i="1"/>
  <c r="H977" i="1"/>
  <c r="G988" i="1"/>
  <c r="H988" i="1"/>
  <c r="H1187" i="1"/>
  <c r="G1187" i="1"/>
  <c r="H1203" i="1"/>
  <c r="G1203" i="1"/>
  <c r="G992" i="1"/>
  <c r="H992" i="1"/>
  <c r="G1000" i="1"/>
  <c r="H1000" i="1"/>
  <c r="G1008" i="1"/>
  <c r="H1008" i="1"/>
  <c r="H1175" i="1"/>
  <c r="G1175" i="1"/>
  <c r="H1191" i="1"/>
  <c r="G1191" i="1"/>
  <c r="H1207" i="1"/>
  <c r="G1207" i="1"/>
  <c r="G1336" i="1"/>
  <c r="H1336" i="1"/>
  <c r="G1344" i="1"/>
  <c r="H1344" i="1"/>
  <c r="G1352" i="1"/>
  <c r="H1352" i="1"/>
  <c r="G1360" i="1"/>
  <c r="H1360" i="1"/>
  <c r="G1368" i="1"/>
  <c r="H1368" i="1"/>
  <c r="G1376" i="1"/>
  <c r="H1376" i="1"/>
  <c r="H1414" i="1"/>
  <c r="G1414" i="1"/>
  <c r="H1422" i="1"/>
  <c r="G1422" i="1"/>
  <c r="H1426" i="1"/>
  <c r="G1426" i="1"/>
  <c r="H1434" i="1"/>
  <c r="G1434" i="1"/>
  <c r="H1179" i="1"/>
  <c r="G1179" i="1"/>
  <c r="H1195" i="1"/>
  <c r="G1195" i="1"/>
  <c r="H888" i="1"/>
  <c r="H892" i="1"/>
  <c r="H896" i="1"/>
  <c r="H900" i="1"/>
  <c r="H904" i="1"/>
  <c r="H908" i="1"/>
  <c r="H912" i="1"/>
  <c r="H916" i="1"/>
  <c r="H920" i="1"/>
  <c r="H924" i="1"/>
  <c r="H928" i="1"/>
  <c r="H932" i="1"/>
  <c r="H936" i="1"/>
  <c r="H940" i="1"/>
  <c r="H944" i="1"/>
  <c r="H948" i="1"/>
  <c r="H952" i="1"/>
  <c r="H956" i="1"/>
  <c r="H960" i="1"/>
  <c r="H964" i="1"/>
  <c r="H968" i="1"/>
  <c r="H972" i="1"/>
  <c r="H976" i="1"/>
  <c r="H980" i="1"/>
  <c r="H987" i="1"/>
  <c r="H991" i="1"/>
  <c r="H995" i="1"/>
  <c r="H999" i="1"/>
  <c r="H1003" i="1"/>
  <c r="H1007" i="1"/>
  <c r="H1011" i="1"/>
  <c r="H1199" i="1"/>
  <c r="G1199" i="1"/>
  <c r="G1332" i="1"/>
  <c r="H1332" i="1"/>
  <c r="G1340" i="1"/>
  <c r="H1340" i="1"/>
  <c r="G1348" i="1"/>
  <c r="H1348" i="1"/>
  <c r="G1356" i="1"/>
  <c r="H1356" i="1"/>
  <c r="G1364" i="1"/>
  <c r="H1364" i="1"/>
  <c r="G1372" i="1"/>
  <c r="H1372" i="1"/>
  <c r="G1380" i="1"/>
  <c r="H1380" i="1"/>
  <c r="H1382" i="1"/>
  <c r="G1382" i="1"/>
  <c r="H1390" i="1"/>
  <c r="G1390" i="1"/>
  <c r="H1398" i="1"/>
  <c r="G1398" i="1"/>
  <c r="H1406" i="1"/>
  <c r="G1406" i="1"/>
  <c r="I1441" i="1"/>
  <c r="G1456" i="1"/>
  <c r="H1456" i="1"/>
  <c r="J1456" i="1"/>
  <c r="G1458" i="1"/>
  <c r="I1458" i="1" s="1"/>
  <c r="H1458" i="1"/>
  <c r="J1458" i="1"/>
  <c r="G1460" i="1"/>
  <c r="H1460" i="1"/>
  <c r="J1460" i="1"/>
  <c r="G1476" i="1"/>
  <c r="H1476" i="1"/>
  <c r="J1476" i="1"/>
  <c r="G1478" i="1"/>
  <c r="I1478" i="1" s="1"/>
  <c r="H1478" i="1"/>
  <c r="J1478" i="1"/>
  <c r="G1489" i="1"/>
  <c r="H1489" i="1"/>
  <c r="H1177" i="1"/>
  <c r="H1181" i="1"/>
  <c r="H1185" i="1"/>
  <c r="H1189" i="1"/>
  <c r="H1193" i="1"/>
  <c r="H1197" i="1"/>
  <c r="H1201" i="1"/>
  <c r="H1205" i="1"/>
  <c r="H1209" i="1"/>
  <c r="H1213" i="1"/>
  <c r="H1219" i="1"/>
  <c r="H1223" i="1"/>
  <c r="H1227" i="1"/>
  <c r="H1231" i="1"/>
  <c r="H1235" i="1"/>
  <c r="H1239" i="1"/>
  <c r="H1243" i="1"/>
  <c r="H1247" i="1"/>
  <c r="H1251" i="1"/>
  <c r="H1255" i="1"/>
  <c r="H1259" i="1"/>
  <c r="H1263" i="1"/>
  <c r="H1267" i="1"/>
  <c r="H1271" i="1"/>
  <c r="H1410" i="1"/>
  <c r="G1410" i="1"/>
  <c r="H1418" i="1"/>
  <c r="G1418" i="1"/>
  <c r="H1430" i="1"/>
  <c r="G1430" i="1"/>
  <c r="I1440" i="1"/>
  <c r="G1174" i="1"/>
  <c r="H1176" i="1"/>
  <c r="G1178" i="1"/>
  <c r="H1180" i="1"/>
  <c r="G1182" i="1"/>
  <c r="H1184" i="1"/>
  <c r="G1186" i="1"/>
  <c r="H1188" i="1"/>
  <c r="G1190" i="1"/>
  <c r="H1192" i="1"/>
  <c r="G1194" i="1"/>
  <c r="H1196" i="1"/>
  <c r="G1198" i="1"/>
  <c r="H1200" i="1"/>
  <c r="G1202" i="1"/>
  <c r="H1204" i="1"/>
  <c r="G1206" i="1"/>
  <c r="H1208" i="1"/>
  <c r="H1212" i="1"/>
  <c r="H1218" i="1"/>
  <c r="H1222" i="1"/>
  <c r="H1226" i="1"/>
  <c r="H1230" i="1"/>
  <c r="H1234" i="1"/>
  <c r="H1238" i="1"/>
  <c r="H1242" i="1"/>
  <c r="H1246" i="1"/>
  <c r="H1250" i="1"/>
  <c r="H1254" i="1"/>
  <c r="H1258" i="1"/>
  <c r="H1262" i="1"/>
  <c r="H1266" i="1"/>
  <c r="H1270" i="1"/>
  <c r="H1331" i="1"/>
  <c r="H1335" i="1"/>
  <c r="H1339" i="1"/>
  <c r="H1343" i="1"/>
  <c r="H1347" i="1"/>
  <c r="H1351" i="1"/>
  <c r="H1355" i="1"/>
  <c r="H1359" i="1"/>
  <c r="H1363" i="1"/>
  <c r="H1367" i="1"/>
  <c r="H1371" i="1"/>
  <c r="H1375" i="1"/>
  <c r="H1379" i="1"/>
  <c r="H1381" i="1"/>
  <c r="G1381" i="1"/>
  <c r="H1386" i="1"/>
  <c r="G1386" i="1"/>
  <c r="H1394" i="1"/>
  <c r="G1394" i="1"/>
  <c r="H1402" i="1"/>
  <c r="G1402" i="1"/>
  <c r="H1455" i="1"/>
  <c r="J1455" i="1"/>
  <c r="H1457" i="1"/>
  <c r="J1457" i="1"/>
  <c r="H1459" i="1"/>
  <c r="J1459" i="1"/>
  <c r="H1477" i="1"/>
  <c r="J1477" i="1"/>
  <c r="H1479" i="1"/>
  <c r="J1479" i="1"/>
  <c r="H1575" i="1"/>
  <c r="G1575" i="1"/>
  <c r="G1580" i="1"/>
  <c r="H1580" i="1"/>
  <c r="H1439" i="1"/>
  <c r="I1439" i="1" s="1"/>
  <c r="J1439" i="1"/>
  <c r="J1440" i="1"/>
  <c r="H1440" i="1"/>
  <c r="H1441" i="1"/>
  <c r="J1441" i="1"/>
  <c r="J1442" i="1"/>
  <c r="H1442" i="1"/>
  <c r="I1442" i="1" s="1"/>
  <c r="H1443" i="1"/>
  <c r="I1443" i="1" s="1"/>
  <c r="J1443" i="1"/>
  <c r="J1444" i="1"/>
  <c r="H1444" i="1"/>
  <c r="I1444" i="1" s="1"/>
  <c r="G1447" i="1"/>
  <c r="I1447" i="1" s="1"/>
  <c r="G1449" i="1"/>
  <c r="I1449" i="1" s="1"/>
  <c r="G1451" i="1"/>
  <c r="I1451" i="1" s="1"/>
  <c r="G1462" i="1"/>
  <c r="I1462" i="1" s="1"/>
  <c r="G1464" i="1"/>
  <c r="I1464" i="1" s="1"/>
  <c r="G1466" i="1"/>
  <c r="I1466" i="1" s="1"/>
  <c r="G1468" i="1"/>
  <c r="I1468" i="1" s="1"/>
  <c r="H1471" i="1"/>
  <c r="I1471" i="1" s="1"/>
  <c r="H1472" i="1"/>
  <c r="I1472" i="1" s="1"/>
  <c r="H1473" i="1"/>
  <c r="H1474" i="1"/>
  <c r="I1474" i="1" s="1"/>
  <c r="H1475" i="1"/>
  <c r="G1578" i="1"/>
  <c r="H1578" i="1"/>
  <c r="E528" i="4"/>
  <c r="D1299" i="1"/>
  <c r="I24" i="3"/>
  <c r="G1385" i="1"/>
  <c r="G1389" i="1"/>
  <c r="G1393" i="1"/>
  <c r="G1397" i="1"/>
  <c r="G1401" i="1"/>
  <c r="G1405" i="1"/>
  <c r="G1409" i="1"/>
  <c r="G1413" i="1"/>
  <c r="G1417" i="1"/>
  <c r="G1421" i="1"/>
  <c r="G1425" i="1"/>
  <c r="G1429" i="1"/>
  <c r="G1433" i="1"/>
  <c r="I1446" i="1"/>
  <c r="I1448" i="1"/>
  <c r="I1450" i="1"/>
  <c r="I1452" i="1"/>
  <c r="G1455" i="1"/>
  <c r="G1457" i="1"/>
  <c r="I1457" i="1" s="1"/>
  <c r="G1459" i="1"/>
  <c r="G1461" i="1"/>
  <c r="I1463" i="1"/>
  <c r="I1465" i="1"/>
  <c r="I1467" i="1"/>
  <c r="J1471" i="1"/>
  <c r="J1473" i="1"/>
  <c r="G1477" i="1"/>
  <c r="I1477" i="1" s="1"/>
  <c r="G1479" i="1"/>
  <c r="G1527" i="1"/>
  <c r="H1527" i="1"/>
  <c r="G1531" i="1"/>
  <c r="H1531" i="1"/>
  <c r="G1535" i="1"/>
  <c r="H1535" i="1"/>
  <c r="G1539" i="1"/>
  <c r="H1539" i="1"/>
  <c r="G1543" i="1"/>
  <c r="H1543" i="1"/>
  <c r="G1547" i="1"/>
  <c r="H1547" i="1"/>
  <c r="G1551" i="1"/>
  <c r="H1551" i="1"/>
  <c r="G1555" i="1"/>
  <c r="H1555" i="1"/>
  <c r="G1559" i="1"/>
  <c r="H1559" i="1"/>
  <c r="G1563" i="1"/>
  <c r="H1563" i="1"/>
  <c r="H1567" i="1"/>
  <c r="G1567" i="1"/>
  <c r="G1572" i="1"/>
  <c r="H1572" i="1"/>
  <c r="D5" i="7"/>
  <c r="H30" i="3"/>
  <c r="C1453" i="1"/>
  <c r="I1473" i="1"/>
  <c r="G1519" i="1"/>
  <c r="H1519" i="1"/>
  <c r="G1523" i="1"/>
  <c r="H1523" i="1"/>
  <c r="G1570" i="1"/>
  <c r="H1570" i="1"/>
  <c r="H307" i="9"/>
  <c r="E176" i="5"/>
  <c r="F356" i="4"/>
  <c r="D351" i="4"/>
  <c r="D529" i="4"/>
  <c r="F530" i="4"/>
  <c r="D190" i="5"/>
  <c r="E238" i="5"/>
  <c r="D35" i="6"/>
  <c r="F36" i="6"/>
  <c r="F122" i="6"/>
  <c r="D114" i="6"/>
  <c r="G1571" i="1"/>
  <c r="H1574" i="1"/>
  <c r="G1579" i="1"/>
  <c r="D50" i="4"/>
  <c r="E152" i="4"/>
  <c r="H21" i="9" s="1"/>
  <c r="D163" i="4"/>
  <c r="F216" i="4"/>
  <c r="D252" i="4"/>
  <c r="D263" i="4"/>
  <c r="E311" i="4"/>
  <c r="D306" i="1" s="1"/>
  <c r="D643" i="4"/>
  <c r="F416" i="4"/>
  <c r="E459" i="4"/>
  <c r="D453" i="1" s="1"/>
  <c r="D472" i="4"/>
  <c r="D484" i="4"/>
  <c r="D515" i="4"/>
  <c r="D567" i="4"/>
  <c r="F585" i="4"/>
  <c r="D580" i="4"/>
  <c r="D593" i="4"/>
  <c r="F594" i="4"/>
  <c r="F8" i="5"/>
  <c r="F78" i="5"/>
  <c r="E87" i="5"/>
  <c r="D1065" i="1" s="1"/>
  <c r="H1065" i="1" s="1"/>
  <c r="F180" i="5"/>
  <c r="D177" i="5"/>
  <c r="D206" i="5"/>
  <c r="F207" i="5"/>
  <c r="D141" i="6"/>
  <c r="F5" i="6"/>
  <c r="F6" i="6"/>
  <c r="D7" i="4"/>
  <c r="E106" i="4"/>
  <c r="F134" i="4"/>
  <c r="D196" i="4"/>
  <c r="E224" i="4"/>
  <c r="D220" i="1" s="1"/>
  <c r="H220" i="1" s="1"/>
  <c r="D299" i="4"/>
  <c r="E363" i="4"/>
  <c r="D358" i="1" s="1"/>
  <c r="H358" i="1" s="1"/>
  <c r="E643" i="4"/>
  <c r="D637" i="1" s="1"/>
  <c r="F45" i="5"/>
  <c r="D12" i="5"/>
  <c r="D7" i="5" s="1"/>
  <c r="D69" i="5"/>
  <c r="F70" i="5"/>
  <c r="D129" i="6"/>
  <c r="F130" i="6"/>
  <c r="F83" i="4"/>
  <c r="D311" i="4"/>
  <c r="E420" i="4"/>
  <c r="D459" i="4"/>
  <c r="F460" i="4"/>
  <c r="D238" i="5"/>
  <c r="E35" i="6"/>
  <c r="E141" i="6" s="1"/>
  <c r="D42" i="8"/>
  <c r="H19" i="9" s="1"/>
  <c r="E19" i="9" s="1"/>
  <c r="B19" i="9" s="1"/>
  <c r="D49" i="8"/>
  <c r="C1524" i="1" s="1"/>
  <c r="E289" i="9"/>
  <c r="B289" i="9" s="1"/>
  <c r="B40" i="9"/>
  <c r="B48" i="9"/>
  <c r="B56" i="9"/>
  <c r="B64" i="9"/>
  <c r="E143" i="9"/>
  <c r="B143" i="9" s="1"/>
  <c r="E146" i="5"/>
  <c r="D1124" i="1" s="1"/>
  <c r="H1124" i="1" s="1"/>
  <c r="E290" i="9"/>
  <c r="B29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7" i="9"/>
  <c r="E187" i="9" s="1"/>
  <c r="B187" i="9" s="1"/>
  <c r="G165" i="9"/>
  <c r="G164" i="9"/>
  <c r="E164" i="9" s="1"/>
  <c r="B164" i="9" s="1"/>
  <c r="G163" i="9"/>
  <c r="E163" i="9" s="1"/>
  <c r="B163" i="9" s="1"/>
  <c r="G162" i="9"/>
  <c r="E162" i="9" s="1"/>
  <c r="B162" i="9" s="1"/>
  <c r="G161" i="9"/>
  <c r="E161" i="9" s="1"/>
  <c r="B161" i="9" s="1"/>
  <c r="M213" i="9"/>
  <c r="G192" i="9"/>
  <c r="E192" i="9" s="1"/>
  <c r="G188" i="9"/>
  <c r="E188" i="9" s="1"/>
  <c r="B188"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G190" i="9"/>
  <c r="E190" i="9" s="1"/>
  <c r="B190" i="9" s="1"/>
  <c r="I10" i="9"/>
  <c r="H165" i="9"/>
  <c r="G186" i="9"/>
  <c r="E186" i="9" s="1"/>
  <c r="B186" i="9" s="1"/>
  <c r="B86" i="9"/>
  <c r="B90" i="9"/>
  <c r="B94" i="9"/>
  <c r="B98" i="9"/>
  <c r="B102" i="9"/>
  <c r="B106" i="9"/>
  <c r="B110" i="9"/>
  <c r="B114" i="9"/>
  <c r="B118" i="9"/>
  <c r="E125" i="9"/>
  <c r="B125" i="9" s="1"/>
  <c r="E141" i="9"/>
  <c r="B141" i="9" s="1"/>
  <c r="E145" i="9"/>
  <c r="B145" i="9" s="1"/>
  <c r="B151" i="9"/>
  <c r="E89" i="9"/>
  <c r="B89" i="9" s="1"/>
  <c r="E93" i="9"/>
  <c r="B93" i="9" s="1"/>
  <c r="E97" i="9"/>
  <c r="B97" i="9" s="1"/>
  <c r="E101" i="9"/>
  <c r="B101" i="9" s="1"/>
  <c r="E105" i="9"/>
  <c r="B105" i="9" s="1"/>
  <c r="B87" i="9"/>
  <c r="B91" i="9"/>
  <c r="B95" i="9"/>
  <c r="B99" i="9"/>
  <c r="B103" i="9"/>
  <c r="B107" i="9"/>
  <c r="B111" i="9"/>
  <c r="B115" i="9"/>
  <c r="B119" i="9"/>
  <c r="B123" i="9"/>
  <c r="E133" i="9"/>
  <c r="B133" i="9" s="1"/>
  <c r="B139" i="9"/>
  <c r="E153" i="9"/>
  <c r="B153" i="9" s="1"/>
  <c r="B159" i="9"/>
  <c r="B285" i="9"/>
  <c r="B297" i="9"/>
  <c r="F241" i="9"/>
  <c r="B241" i="9" s="1"/>
  <c r="B247" i="9"/>
  <c r="F253" i="9"/>
  <c r="B253" i="9" s="1"/>
  <c r="F261" i="9"/>
  <c r="B261" i="9" s="1"/>
  <c r="F269" i="9"/>
  <c r="B269" i="9" s="1"/>
  <c r="B293" i="9"/>
  <c r="F237" i="9"/>
  <c r="B237" i="9" s="1"/>
  <c r="B243" i="9"/>
  <c r="B255" i="9"/>
  <c r="B256" i="9"/>
  <c r="B263" i="9"/>
  <c r="B264" i="9"/>
  <c r="B271" i="9"/>
  <c r="E282" i="9"/>
  <c r="B282" i="9" s="1"/>
  <c r="E287" i="9"/>
  <c r="B287" i="9" s="1"/>
  <c r="E299" i="9"/>
  <c r="B299" i="9" s="1"/>
  <c r="I1456" i="1" l="1"/>
  <c r="G317" i="9"/>
  <c r="E317" i="9" s="1"/>
  <c r="E316" i="9" s="1"/>
  <c r="E68" i="5"/>
  <c r="F146" i="5"/>
  <c r="E7" i="5"/>
  <c r="I20" i="3" s="1"/>
  <c r="B192" i="9"/>
  <c r="G638" i="1"/>
  <c r="G413" i="1"/>
  <c r="D1435" i="1"/>
  <c r="I28" i="3"/>
  <c r="H20" i="3"/>
  <c r="F7" i="5"/>
  <c r="C985" i="1"/>
  <c r="H1524" i="1"/>
  <c r="G1524" i="1"/>
  <c r="F196" i="4"/>
  <c r="C192" i="1"/>
  <c r="F106" i="4"/>
  <c r="D102" i="1"/>
  <c r="G307" i="9"/>
  <c r="E307" i="9" s="1"/>
  <c r="B307" i="9" s="1"/>
  <c r="D176" i="5"/>
  <c r="F177" i="5"/>
  <c r="C1154" i="1"/>
  <c r="F484" i="4"/>
  <c r="C478" i="1"/>
  <c r="F50" i="4"/>
  <c r="C46" i="1"/>
  <c r="E165" i="9"/>
  <c r="B165" i="9" s="1"/>
  <c r="K1450" i="9"/>
  <c r="I34" i="3"/>
  <c r="C1517" i="1"/>
  <c r="D68" i="5"/>
  <c r="F69" i="5"/>
  <c r="C1047" i="1"/>
  <c r="F152" i="4"/>
  <c r="F7" i="4"/>
  <c r="D6" i="4"/>
  <c r="C3" i="1"/>
  <c r="F472" i="4"/>
  <c r="C466" i="1"/>
  <c r="F643" i="4"/>
  <c r="C637" i="1"/>
  <c r="H27" i="3"/>
  <c r="F114" i="6"/>
  <c r="C1408" i="1"/>
  <c r="E237" i="5"/>
  <c r="E175" i="5" s="1"/>
  <c r="D1152" i="1" s="1"/>
  <c r="D1215" i="1"/>
  <c r="D528" i="4"/>
  <c r="F529" i="4"/>
  <c r="C523" i="1"/>
  <c r="G21" i="9"/>
  <c r="E21" i="9" s="1"/>
  <c r="E6" i="4"/>
  <c r="G315" i="9"/>
  <c r="E315" i="9" s="1"/>
  <c r="H29" i="3"/>
  <c r="C1436" i="1"/>
  <c r="I1455" i="1"/>
  <c r="G1299" i="1"/>
  <c r="H1299" i="1"/>
  <c r="E350" i="4"/>
  <c r="I1460" i="1"/>
  <c r="G358" i="1"/>
  <c r="F238" i="5"/>
  <c r="D237" i="5"/>
  <c r="C1215" i="1"/>
  <c r="F311" i="4"/>
  <c r="C306" i="1"/>
  <c r="H28" i="3"/>
  <c r="F141" i="6"/>
  <c r="C1435" i="1"/>
  <c r="F580" i="4"/>
  <c r="C574" i="1"/>
  <c r="F252" i="4"/>
  <c r="C248" i="1"/>
  <c r="F35" i="6"/>
  <c r="H25" i="3"/>
  <c r="C1329" i="1"/>
  <c r="E636" i="4"/>
  <c r="D630" i="1" s="1"/>
  <c r="D522" i="1"/>
  <c r="F459" i="4"/>
  <c r="C453" i="1"/>
  <c r="F12" i="5"/>
  <c r="C990" i="1"/>
  <c r="F299" i="4"/>
  <c r="D298" i="4"/>
  <c r="C294" i="1"/>
  <c r="D151" i="4"/>
  <c r="F567" i="4"/>
  <c r="C561" i="1"/>
  <c r="F163" i="4"/>
  <c r="C159" i="1"/>
  <c r="G309" i="9"/>
  <c r="E309" i="9" s="1"/>
  <c r="B309" i="9" s="1"/>
  <c r="F190" i="5"/>
  <c r="C1167" i="1"/>
  <c r="F363" i="4"/>
  <c r="D43" i="8"/>
  <c r="E298" i="4"/>
  <c r="I1476" i="1"/>
  <c r="G1065" i="1"/>
  <c r="G1124" i="1"/>
  <c r="F213" i="9"/>
  <c r="D1329" i="1"/>
  <c r="I25" i="3"/>
  <c r="E635" i="4"/>
  <c r="D629" i="1" s="1"/>
  <c r="D414" i="1"/>
  <c r="F129" i="6"/>
  <c r="C1423" i="1"/>
  <c r="G310" i="9"/>
  <c r="E310" i="9" s="1"/>
  <c r="B310" i="9" s="1"/>
  <c r="F206" i="5"/>
  <c r="C1183" i="1"/>
  <c r="F593" i="4"/>
  <c r="C587" i="1"/>
  <c r="F515" i="4"/>
  <c r="C509" i="1"/>
  <c r="D420" i="4"/>
  <c r="F263" i="4"/>
  <c r="C259" i="1"/>
  <c r="E151" i="4"/>
  <c r="D148" i="1"/>
  <c r="D350" i="4"/>
  <c r="F351" i="4"/>
  <c r="C346" i="1"/>
  <c r="I22" i="3"/>
  <c r="D1153" i="1"/>
  <c r="G1453" i="1"/>
  <c r="H1453" i="1"/>
  <c r="I1479" i="1"/>
  <c r="I1459" i="1"/>
  <c r="I21" i="3"/>
  <c r="D1046" i="1"/>
  <c r="B317" i="9" l="1"/>
  <c r="E6" i="5"/>
  <c r="D984" i="1" s="1"/>
  <c r="D985" i="1"/>
  <c r="G985" i="1" s="1"/>
  <c r="G259" i="1"/>
  <c r="H259" i="1"/>
  <c r="E407" i="4"/>
  <c r="D402" i="1" s="1"/>
  <c r="D293" i="1"/>
  <c r="F298" i="4"/>
  <c r="D407" i="4"/>
  <c r="C293" i="1"/>
  <c r="G1329" i="1"/>
  <c r="H1329" i="1"/>
  <c r="H9" i="3"/>
  <c r="E412" i="4"/>
  <c r="I16" i="3"/>
  <c r="D2" i="1"/>
  <c r="G466" i="1"/>
  <c r="H466" i="1"/>
  <c r="F68" i="5"/>
  <c r="H21" i="3"/>
  <c r="C1046" i="1"/>
  <c r="F176" i="5"/>
  <c r="H22" i="3"/>
  <c r="D175" i="5"/>
  <c r="C1153" i="1"/>
  <c r="G148" i="1"/>
  <c r="H148" i="1"/>
  <c r="G574" i="1"/>
  <c r="H574" i="1"/>
  <c r="F237" i="5"/>
  <c r="H23" i="3"/>
  <c r="C1214" i="1"/>
  <c r="E408" i="4"/>
  <c r="D403" i="1" s="1"/>
  <c r="D345" i="1"/>
  <c r="H1436" i="1"/>
  <c r="G1436" i="1"/>
  <c r="B21" i="9"/>
  <c r="G1517" i="1"/>
  <c r="H1517" i="1"/>
  <c r="D408" i="4"/>
  <c r="F350" i="4"/>
  <c r="C345" i="1"/>
  <c r="G587" i="1"/>
  <c r="H587" i="1"/>
  <c r="G561" i="1"/>
  <c r="H561" i="1"/>
  <c r="G453" i="1"/>
  <c r="H453" i="1"/>
  <c r="H1215" i="1"/>
  <c r="G1215" i="1"/>
  <c r="D636" i="4"/>
  <c r="F528" i="4"/>
  <c r="C522" i="1"/>
  <c r="G478" i="1"/>
  <c r="H478" i="1"/>
  <c r="H192" i="1"/>
  <c r="G192" i="1"/>
  <c r="D635" i="4"/>
  <c r="F420" i="4"/>
  <c r="C414" i="1"/>
  <c r="H1423" i="1"/>
  <c r="G1423" i="1"/>
  <c r="C1518" i="1"/>
  <c r="I35" i="3"/>
  <c r="G312" i="9"/>
  <c r="E312" i="9" s="1"/>
  <c r="H278" i="9"/>
  <c r="G346" i="1"/>
  <c r="H346" i="1"/>
  <c r="E289" i="4"/>
  <c r="E290" i="4" s="1"/>
  <c r="D286" i="1" s="1"/>
  <c r="I17" i="3"/>
  <c r="D147" i="1"/>
  <c r="G509" i="1"/>
  <c r="H509" i="1"/>
  <c r="H1183" i="1"/>
  <c r="G1183" i="1"/>
  <c r="H159" i="1"/>
  <c r="G159" i="1"/>
  <c r="D289" i="4"/>
  <c r="F151" i="4"/>
  <c r="H17" i="3"/>
  <c r="C147" i="1"/>
  <c r="G990" i="1"/>
  <c r="H990" i="1"/>
  <c r="G306" i="1"/>
  <c r="H306" i="1"/>
  <c r="G523" i="1"/>
  <c r="H523" i="1"/>
  <c r="I23" i="3"/>
  <c r="D1214" i="1"/>
  <c r="G637" i="1"/>
  <c r="H637" i="1"/>
  <c r="G3" i="1"/>
  <c r="H3" i="1"/>
  <c r="G1047" i="1"/>
  <c r="H1047" i="1"/>
  <c r="H46" i="1"/>
  <c r="G46" i="1"/>
  <c r="G1154" i="1"/>
  <c r="H1154" i="1"/>
  <c r="H102" i="1"/>
  <c r="G102" i="1"/>
  <c r="B213" i="9"/>
  <c r="G1167" i="1"/>
  <c r="H1167" i="1"/>
  <c r="G294" i="1"/>
  <c r="H294" i="1"/>
  <c r="G248" i="1"/>
  <c r="H248" i="1"/>
  <c r="H1435" i="1"/>
  <c r="G1435" i="1"/>
  <c r="B315" i="9"/>
  <c r="E314" i="9"/>
  <c r="I10" i="3" s="1"/>
  <c r="H1408" i="1"/>
  <c r="G1408" i="1"/>
  <c r="D412" i="4"/>
  <c r="D290" i="4"/>
  <c r="H16" i="3"/>
  <c r="F6" i="4"/>
  <c r="C2" i="1"/>
  <c r="G313" i="9"/>
  <c r="E313" i="9" s="1"/>
  <c r="B313" i="9" s="1"/>
  <c r="D6" i="5"/>
  <c r="H985" i="1" l="1"/>
  <c r="D639" i="4"/>
  <c r="F412" i="4"/>
  <c r="C407" i="1"/>
  <c r="F635" i="4"/>
  <c r="C629" i="1"/>
  <c r="G345" i="1"/>
  <c r="H345" i="1"/>
  <c r="H1214" i="1"/>
  <c r="G1214" i="1"/>
  <c r="E639" i="4"/>
  <c r="D407" i="1"/>
  <c r="E311" i="9"/>
  <c r="B312" i="9"/>
  <c r="G522" i="1"/>
  <c r="H522" i="1"/>
  <c r="G1153" i="1"/>
  <c r="H1153" i="1"/>
  <c r="G1046" i="1"/>
  <c r="H1046" i="1"/>
  <c r="G293" i="1"/>
  <c r="H293" i="1"/>
  <c r="H2" i="1"/>
  <c r="G2" i="1"/>
  <c r="H147" i="1"/>
  <c r="G147" i="1"/>
  <c r="G414" i="1"/>
  <c r="H414" i="1"/>
  <c r="F408" i="4"/>
  <c r="C403" i="1"/>
  <c r="F175" i="5"/>
  <c r="C1152" i="1"/>
  <c r="K3" i="9"/>
  <c r="I9" i="3"/>
  <c r="F407" i="4"/>
  <c r="C402" i="1"/>
  <c r="E291" i="4"/>
  <c r="D287" i="1" s="1"/>
  <c r="E413" i="4"/>
  <c r="D285" i="1"/>
  <c r="G284" i="9"/>
  <c r="E284" i="9" s="1"/>
  <c r="B284" i="9" s="1"/>
  <c r="G278" i="9"/>
  <c r="E278" i="9" s="1"/>
  <c r="F6" i="5"/>
  <c r="C984" i="1"/>
  <c r="F290" i="4"/>
  <c r="C286" i="1"/>
  <c r="D413" i="4"/>
  <c r="F289" i="4"/>
  <c r="D291" i="4"/>
  <c r="C285" i="1"/>
  <c r="H1518" i="1"/>
  <c r="G1518" i="1"/>
  <c r="F636" i="4"/>
  <c r="C630" i="1"/>
  <c r="H11" i="3"/>
  <c r="D640" i="4" l="1"/>
  <c r="F413" i="4"/>
  <c r="D415" i="4"/>
  <c r="C408" i="1"/>
  <c r="B278" i="9"/>
  <c r="E277" i="9"/>
  <c r="G402" i="1"/>
  <c r="H402" i="1"/>
  <c r="G1152" i="1"/>
  <c r="H1152" i="1"/>
  <c r="D633" i="1"/>
  <c r="N3" i="9"/>
  <c r="I11" i="3"/>
  <c r="E640" i="4"/>
  <c r="E415" i="4"/>
  <c r="D410" i="1" s="1"/>
  <c r="D408" i="1"/>
  <c r="G630" i="1"/>
  <c r="H630" i="1"/>
  <c r="G285" i="1"/>
  <c r="H285" i="1"/>
  <c r="G286" i="1"/>
  <c r="H286" i="1"/>
  <c r="E414" i="4"/>
  <c r="D409" i="1" s="1"/>
  <c r="G407" i="1"/>
  <c r="H407" i="1"/>
  <c r="F291" i="4"/>
  <c r="C287" i="1"/>
  <c r="H8" i="3"/>
  <c r="G984" i="1"/>
  <c r="H984" i="1"/>
  <c r="G629" i="1"/>
  <c r="H629" i="1"/>
  <c r="D414" i="4"/>
  <c r="G403" i="1"/>
  <c r="H403" i="1"/>
  <c r="D641" i="4"/>
  <c r="F639" i="4"/>
  <c r="C633" i="1"/>
  <c r="G633" i="1" l="1"/>
  <c r="H633" i="1"/>
  <c r="G287" i="1"/>
  <c r="H287" i="1"/>
  <c r="G408" i="1"/>
  <c r="H408" i="1"/>
  <c r="D645" i="4"/>
  <c r="C635" i="1"/>
  <c r="F414" i="4"/>
  <c r="C409" i="1"/>
  <c r="E642" i="4"/>
  <c r="D634" i="1"/>
  <c r="E641" i="4"/>
  <c r="F641" i="4" s="1"/>
  <c r="F415" i="4"/>
  <c r="C410" i="1"/>
  <c r="M3" i="9"/>
  <c r="I8" i="3"/>
  <c r="D642" i="4"/>
  <c r="F640" i="4"/>
  <c r="C634" i="1"/>
  <c r="E646" i="4" l="1"/>
  <c r="D636" i="1"/>
  <c r="H18" i="3"/>
  <c r="C639" i="1"/>
  <c r="G409" i="1"/>
  <c r="H409" i="1"/>
  <c r="G410" i="1"/>
  <c r="H410" i="1"/>
  <c r="D646" i="4"/>
  <c r="F642" i="4"/>
  <c r="C636" i="1"/>
  <c r="E645" i="4"/>
  <c r="F645" i="4" s="1"/>
  <c r="D635" i="1"/>
  <c r="G276" i="9"/>
  <c r="E276" i="9" s="1"/>
  <c r="B276" i="9" s="1"/>
  <c r="G634" i="1"/>
  <c r="H634" i="1"/>
  <c r="G635" i="1"/>
  <c r="H635" i="1"/>
  <c r="I18" i="3" l="1"/>
  <c r="D639" i="1"/>
  <c r="H7" i="3" s="1"/>
  <c r="H19" i="3"/>
  <c r="F646" i="4"/>
  <c r="C640" i="1"/>
  <c r="G636" i="1"/>
  <c r="H636" i="1"/>
  <c r="I19" i="3"/>
  <c r="D640" i="1"/>
  <c r="G639" i="1" l="1"/>
  <c r="J3" i="9"/>
  <c r="H639" i="1"/>
  <c r="G640" i="1"/>
  <c r="H640" i="1"/>
  <c r="M272" i="9" l="1"/>
  <c r="L272" i="9"/>
  <c r="H274" i="9"/>
  <c r="G274" i="9"/>
  <c r="G18" i="9"/>
  <c r="H18" i="9"/>
  <c r="K7" i="9"/>
  <c r="K6" i="9"/>
  <c r="I17" i="9"/>
  <c r="G17" i="9"/>
  <c r="J8" i="9"/>
  <c r="J17" i="9"/>
  <c r="K13" i="9"/>
  <c r="I7" i="9"/>
  <c r="J5" i="9"/>
  <c r="I12" i="9"/>
  <c r="K12" i="9"/>
  <c r="K10" i="9"/>
  <c r="I9" i="9"/>
  <c r="I8" i="9"/>
  <c r="H17" i="9"/>
  <c r="L16" i="9"/>
  <c r="K11" i="9"/>
  <c r="I11" i="9"/>
  <c r="J9" i="9"/>
  <c r="I6" i="9"/>
  <c r="M15" i="9"/>
  <c r="J6" i="9"/>
  <c r="K5" i="9"/>
  <c r="J12" i="9"/>
  <c r="J11" i="9"/>
  <c r="M16" i="9"/>
  <c r="H15" i="9"/>
  <c r="G15" i="9"/>
  <c r="J10" i="9"/>
  <c r="J13" i="9"/>
  <c r="K8" i="9"/>
  <c r="J7" i="9"/>
  <c r="I13" i="9"/>
  <c r="G16" i="9"/>
  <c r="L15" i="9"/>
  <c r="I5" i="9"/>
  <c r="H16" i="9"/>
  <c r="K9" i="9"/>
  <c r="E274" i="9" l="1"/>
  <c r="F272" i="9"/>
  <c r="B272" i="9" s="1"/>
  <c r="E5" i="9"/>
  <c r="B5" i="9" s="1"/>
  <c r="F15" i="9"/>
  <c r="E15" i="9"/>
  <c r="E13" i="9"/>
  <c r="B13" i="9" s="1"/>
  <c r="E6" i="9"/>
  <c r="B6" i="9" s="1"/>
  <c r="F16" i="9"/>
  <c r="E16" i="9"/>
  <c r="E11" i="9"/>
  <c r="B11" i="9" s="1"/>
  <c r="E8" i="9"/>
  <c r="B8" i="9" s="1"/>
  <c r="E12" i="9"/>
  <c r="B12" i="9" s="1"/>
  <c r="B274" i="9"/>
  <c r="E20" i="9"/>
  <c r="I7" i="3" s="1"/>
  <c r="E10" i="9"/>
  <c r="B10" i="9" s="1"/>
  <c r="E9" i="9"/>
  <c r="B9" i="9" s="1"/>
  <c r="E7" i="9"/>
  <c r="B7" i="9" s="1"/>
  <c r="E17" i="9"/>
  <c r="B17" i="9" s="1"/>
  <c r="E18" i="9"/>
  <c r="B18" i="9" s="1"/>
  <c r="B15" i="9" l="1"/>
  <c r="B16" i="9"/>
  <c r="F14" i="9"/>
  <c r="F20" i="9"/>
  <c r="E4"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<sst xmlns="http://schemas.openxmlformats.org/spreadsheetml/2006/main" count="4369" uniqueCount="3422">
  <si>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</si>
  <si>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</si>
  <si>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</si>
  <si>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</si>
  <si>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</si>
  <si>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</si>
  <si>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</si>
  <si>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</si>
  <si>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</si>
  <si>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</si>
  <si>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</si>
  <si>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</si>
  <si>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</si>
  <si>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</si>
  <si>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</si>
  <si>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</si>
  <si>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</si>
  <si>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</si>
  <si>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</si>
  <si>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</si>
  <si>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</si>
  <si>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</si>
  <si>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</si>
  <si>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</si>
  <si>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</si>
  <si>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</si>
  <si>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</si>
  <si>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</si>
  <si>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</si>
  <si>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</si>
  <si>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</si>
  <si>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USTANOVA ZA UPRAVLJANJE SPORTSKIM OBJEKTIMA SPORTSKI OBJEKTI TROGIR</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</si>
  <si>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</si>
  <si>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</si>
  <si>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</si>
  <si>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</si>
  <si>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</si>
  <si>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</si>
  <si>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</si>
  <si>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</si>
  <si>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</si>
  <si>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</si>
  <si>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</si>
  <si>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</si>
  <si>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</si>
  <si>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</si>
  <si>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</si>
  <si>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</si>
  <si>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</si>
  <si>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50602 - JAVNA USTANOVA ZA UPRAVLJANJE SPORTSKIM OBJEKTIMA SPORTSKI OBJEKTI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</si>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</sst>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336292.08</v>
      </c>
      <c r="D2" s="6">
        <f>'PR-RAS'!E6</f>
        <v>307980.45</v>
      </c>
      <c r="E2" s="6">
        <v>0</v>
      </c>
      <c r="F2" s="6">
        <v>0</v>
      </c>
      <c r="G2" s="7">
        <f t="shared" ref="G2:G264" si="0">(B2/1000)*(C2*1+D2*2)</f>
        <v>952.25297999999998</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460.22</v>
      </c>
      <c r="D102" s="1">
        <f>'PR-RAS'!E106</f>
        <v>0</v>
      </c>
      <c r="E102" s="1">
        <v>0</v>
      </c>
      <c r="F102" s="1">
        <v>0</v>
      </c>
      <c r="G102" s="2">
        <f t="shared" si="0"/>
        <v>46.482220000000005</v>
      </c>
      <c r="H102" s="2">
        <f t="shared" si="1"/>
        <v>0.22000000000002728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460.22</v>
      </c>
      <c r="D108" s="1">
        <f>'PR-RAS'!E112</f>
        <v>0</v>
      </c>
      <c r="E108" s="1">
        <v>0</v>
      </c>
      <c r="F108" s="1">
        <v>0</v>
      </c>
      <c r="G108" s="2">
        <f t="shared" si="0"/>
        <v>49.243540000000003</v>
      </c>
      <c r="H108" s="2">
        <f t="shared" si="1"/>
        <v>0.22000000000002728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460.22</v>
      </c>
      <c r="D113" s="1">
        <f>'PR-RAS'!E117</f>
        <v>0</v>
      </c>
      <c r="E113" s="1">
        <v>0</v>
      </c>
      <c r="F113" s="1">
        <v>0</v>
      </c>
      <c r="G113" s="2">
        <f t="shared" si="0"/>
        <v>51.544640000000001</v>
      </c>
      <c r="H113" s="2">
        <f t="shared" si="1"/>
        <v>0.22000000000002728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51989.51</v>
      </c>
      <c r="D120" s="1">
        <f>'PR-RAS'!E124</f>
        <v>49477.02</v>
      </c>
      <c r="E120" s="1">
        <v>0</v>
      </c>
      <c r="F120" s="1">
        <v>0</v>
      </c>
      <c r="G120" s="2">
        <f t="shared" si="0"/>
        <v>17962.282449999999</v>
      </c>
      <c r="H120" s="2">
        <f t="shared" si="1"/>
        <v>0.50999999999476131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51989.51</v>
      </c>
      <c r="D121" s="1">
        <f>'PR-RAS'!E125</f>
        <v>49477.02</v>
      </c>
      <c r="E121" s="1">
        <v>0</v>
      </c>
      <c r="F121" s="1">
        <v>0</v>
      </c>
      <c r="G121" s="2">
        <f t="shared" si="0"/>
        <v>18113.225999999999</v>
      </c>
      <c r="H121" s="2">
        <f t="shared" si="1"/>
        <v>0.50999999999476131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51989.51</v>
      </c>
      <c r="D123" s="1">
        <f>'PR-RAS'!E127</f>
        <v>49477.02</v>
      </c>
      <c r="E123" s="1">
        <v>0</v>
      </c>
      <c r="F123" s="1">
        <v>0</v>
      </c>
      <c r="G123" s="2">
        <f t="shared" si="0"/>
        <v>18415.113099999999</v>
      </c>
      <c r="H123" s="2">
        <f t="shared" si="1"/>
        <v>0.50999999999476131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283842.34000000003</v>
      </c>
      <c r="D129" s="1">
        <f>'PR-RAS'!E133</f>
        <v>258503.43</v>
      </c>
      <c r="E129" s="1">
        <v>0</v>
      </c>
      <c r="F129" s="1">
        <v>0</v>
      </c>
      <c r="G129" s="2">
        <f t="shared" si="0"/>
        <v>102508.6976</v>
      </c>
      <c r="H129" s="2">
        <f t="shared" si="1"/>
        <v>0.77000000001862645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283842.34000000003</v>
      </c>
      <c r="D130" s="1">
        <f>'PR-RAS'!E134</f>
        <v>258503.43</v>
      </c>
      <c r="E130" s="1">
        <v>0</v>
      </c>
      <c r="F130" s="1">
        <v>0</v>
      </c>
      <c r="G130" s="2">
        <f t="shared" si="0"/>
        <v>103309.5468</v>
      </c>
      <c r="H130" s="2">
        <f t="shared" si="1"/>
        <v>0.77000000001862645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216948.88</v>
      </c>
      <c r="D131" s="1">
        <f>'PR-RAS'!E135</f>
        <v>232378.82</v>
      </c>
      <c r="E131" s="1">
        <v>0</v>
      </c>
      <c r="F131" s="1">
        <v>0</v>
      </c>
      <c r="G131" s="2">
        <f t="shared" si="0"/>
        <v>88621.847600000008</v>
      </c>
      <c r="H131" s="2">
        <f t="shared" si="1"/>
        <v>0.29999999998835847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66893.460000000006</v>
      </c>
      <c r="D132" s="1">
        <f>'PR-RAS'!E136</f>
        <v>26124.61</v>
      </c>
      <c r="E132" s="1">
        <v>0</v>
      </c>
      <c r="F132" s="1">
        <v>0</v>
      </c>
      <c r="G132" s="2">
        <f t="shared" si="0"/>
        <v>15607.691080000002</v>
      </c>
      <c r="H132" s="2">
        <f t="shared" si="1"/>
        <v>0.85000000000582077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262919.05</v>
      </c>
      <c r="D147" s="1">
        <f>'PR-RAS'!E151</f>
        <v>280752.17</v>
      </c>
      <c r="E147" s="1">
        <v>0</v>
      </c>
      <c r="F147" s="1">
        <v>0</v>
      </c>
      <c r="G147" s="2">
        <f t="shared" si="0"/>
        <v>120365.81493999998</v>
      </c>
      <c r="H147" s="2">
        <f t="shared" si="1"/>
        <v>0.21999999997206032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126539.81999999999</v>
      </c>
      <c r="D148" s="1">
        <f>'PR-RAS'!E152</f>
        <v>150528.68000000002</v>
      </c>
      <c r="E148" s="1">
        <v>0</v>
      </c>
      <c r="F148" s="1">
        <v>0</v>
      </c>
      <c r="G148" s="2">
        <f t="shared" si="0"/>
        <v>62856.785460000006</v>
      </c>
      <c r="H148" s="2">
        <f t="shared" si="1"/>
        <v>0.49999999998544808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103089.26</v>
      </c>
      <c r="D149" s="1">
        <f>'PR-RAS'!E153</f>
        <v>112841.44</v>
      </c>
      <c r="E149" s="1">
        <v>0</v>
      </c>
      <c r="F149" s="1">
        <v>0</v>
      </c>
      <c r="G149" s="2">
        <f t="shared" si="0"/>
        <v>48658.276720000002</v>
      </c>
      <c r="H149" s="2">
        <f t="shared" si="1"/>
        <v>0.69999999999708962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98789.04</v>
      </c>
      <c r="D150" s="1">
        <f>'PR-RAS'!E154</f>
        <v>112841.44</v>
      </c>
      <c r="E150" s="1">
        <v>0</v>
      </c>
      <c r="F150" s="1">
        <v>0</v>
      </c>
      <c r="G150" s="2">
        <f t="shared" si="0"/>
        <v>48346.316079999997</v>
      </c>
      <c r="H150" s="2">
        <f t="shared" si="1"/>
        <v>0.47999999999592546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4300.22</v>
      </c>
      <c r="D151" s="1">
        <f>'PR-RAS'!E155</f>
        <v>0</v>
      </c>
      <c r="E151" s="1">
        <v>0</v>
      </c>
      <c r="F151" s="1">
        <v>0</v>
      </c>
      <c r="G151" s="2">
        <f t="shared" si="0"/>
        <v>645.03300000000002</v>
      </c>
      <c r="H151" s="2">
        <f t="shared" si="1"/>
        <v>0.22000000000025466</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7150.37</v>
      </c>
      <c r="D154" s="1">
        <f>'PR-RAS'!E158</f>
        <v>19068.39</v>
      </c>
      <c r="E154" s="1">
        <v>0</v>
      </c>
      <c r="F154" s="1">
        <v>0</v>
      </c>
      <c r="G154" s="2">
        <f t="shared" si="0"/>
        <v>6928.9339499999996</v>
      </c>
      <c r="H154" s="2">
        <f t="shared" si="1"/>
        <v>0.75999999999930878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16300.19</v>
      </c>
      <c r="D155" s="1">
        <f>'PR-RAS'!E159</f>
        <v>18618.849999999999</v>
      </c>
      <c r="E155" s="1">
        <v>0</v>
      </c>
      <c r="F155" s="1">
        <v>0</v>
      </c>
      <c r="G155" s="2">
        <f t="shared" si="0"/>
        <v>8244.8350599999994</v>
      </c>
      <c r="H155" s="2">
        <f t="shared" si="1"/>
        <v>0.34000000000196451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16300.19</v>
      </c>
      <c r="D157" s="1">
        <f>'PR-RAS'!E161</f>
        <v>18618.849999999999</v>
      </c>
      <c r="E157" s="1">
        <v>0</v>
      </c>
      <c r="F157" s="1">
        <v>0</v>
      </c>
      <c r="G157" s="2">
        <f t="shared" si="0"/>
        <v>8351.9108400000005</v>
      </c>
      <c r="H157" s="2">
        <f t="shared" si="1"/>
        <v>0.34000000000196451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134967.57999999999</v>
      </c>
      <c r="D159" s="1">
        <f>'PR-RAS'!E163</f>
        <v>128671.44</v>
      </c>
      <c r="E159" s="1">
        <v>0</v>
      </c>
      <c r="F159" s="1">
        <v>0</v>
      </c>
      <c r="G159" s="2">
        <f t="shared" si="0"/>
        <v>61985.052679999993</v>
      </c>
      <c r="H159" s="2">
        <f t="shared" si="1"/>
        <v>0.86000000001513399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2465.06</v>
      </c>
      <c r="D160" s="1">
        <f>'PR-RAS'!E164</f>
        <v>1729.9</v>
      </c>
      <c r="E160" s="1">
        <v>0</v>
      </c>
      <c r="F160" s="1">
        <v>0</v>
      </c>
      <c r="G160" s="2">
        <f t="shared" si="0"/>
        <v>942.05274000000009</v>
      </c>
      <c r="H160" s="2">
        <f t="shared" si="1"/>
        <v>0.15999999999985448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323.75</v>
      </c>
      <c r="D161" s="1">
        <f>'PR-RAS'!E165</f>
        <v>0</v>
      </c>
      <c r="E161" s="1">
        <v>0</v>
      </c>
      <c r="F161" s="1">
        <v>0</v>
      </c>
      <c r="G161" s="2">
        <f t="shared" si="0"/>
        <v>51.800000000000004</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906.76</v>
      </c>
      <c r="D162" s="1">
        <f>'PR-RAS'!E166</f>
        <v>1729.9</v>
      </c>
      <c r="E162" s="1">
        <v>0</v>
      </c>
      <c r="F162" s="1">
        <v>0</v>
      </c>
      <c r="G162" s="2">
        <f t="shared" si="0"/>
        <v>703.01616000000013</v>
      </c>
      <c r="H162" s="2">
        <f t="shared" si="1"/>
        <v>0.33999999999991815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1234.55</v>
      </c>
      <c r="D163" s="1">
        <f>'PR-RAS'!E167</f>
        <v>0</v>
      </c>
      <c r="E163" s="1">
        <v>0</v>
      </c>
      <c r="F163" s="1">
        <v>0</v>
      </c>
      <c r="G163" s="2">
        <f t="shared" si="0"/>
        <v>199.99709999999999</v>
      </c>
      <c r="H163" s="2">
        <f t="shared" si="1"/>
        <v>0.45000000000004547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20517.48</v>
      </c>
      <c r="D165" s="1">
        <f>'PR-RAS'!E169</f>
        <v>18571.46</v>
      </c>
      <c r="E165" s="1">
        <v>0</v>
      </c>
      <c r="F165" s="1">
        <v>0</v>
      </c>
      <c r="G165" s="2">
        <f t="shared" si="0"/>
        <v>9456.3055999999997</v>
      </c>
      <c r="H165" s="2">
        <f t="shared" si="1"/>
        <v>0.93999999999869033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5213.2700000000004</v>
      </c>
      <c r="D166" s="1">
        <f>'PR-RAS'!E170</f>
        <v>6483.62</v>
      </c>
      <c r="E166" s="1">
        <v>0</v>
      </c>
      <c r="F166" s="1">
        <v>0</v>
      </c>
      <c r="G166" s="2">
        <f t="shared" si="0"/>
        <v>2999.7841500000004</v>
      </c>
      <c r="H166" s="2">
        <f t="shared" si="1"/>
        <v>0.6500000000005457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9790.83</v>
      </c>
      <c r="D168" s="1">
        <f>'PR-RAS'!E172</f>
        <v>4803.62</v>
      </c>
      <c r="E168" s="1">
        <v>0</v>
      </c>
      <c r="F168" s="1">
        <v>0</v>
      </c>
      <c r="G168" s="2">
        <f t="shared" si="0"/>
        <v>3239.4776900000002</v>
      </c>
      <c r="H168" s="2">
        <f t="shared" si="1"/>
        <v>0.5500000000001819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4276.43</v>
      </c>
      <c r="D169" s="1">
        <f>'PR-RAS'!E173</f>
        <v>5117.04</v>
      </c>
      <c r="E169" s="1">
        <v>0</v>
      </c>
      <c r="F169" s="1">
        <v>0</v>
      </c>
      <c r="G169" s="2">
        <f t="shared" si="0"/>
        <v>2437.76568</v>
      </c>
      <c r="H169" s="2">
        <f t="shared" si="1"/>
        <v>0.47000000000025466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1236.95</v>
      </c>
      <c r="D170" s="1">
        <f>'PR-RAS'!E174</f>
        <v>2167.1799999999998</v>
      </c>
      <c r="E170" s="1">
        <v>0</v>
      </c>
      <c r="F170" s="1">
        <v>0</v>
      </c>
      <c r="G170" s="2">
        <f t="shared" si="0"/>
        <v>941.55138999999997</v>
      </c>
      <c r="H170" s="2">
        <f t="shared" si="1"/>
        <v>0.22999999999979082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107175.26999999999</v>
      </c>
      <c r="D173" s="1">
        <f>'PR-RAS'!E177</f>
        <v>100119.22</v>
      </c>
      <c r="E173" s="1">
        <v>0</v>
      </c>
      <c r="F173" s="1">
        <v>0</v>
      </c>
      <c r="G173" s="2">
        <f t="shared" si="0"/>
        <v>52875.158119999993</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457.1</v>
      </c>
      <c r="D174" s="1">
        <f>'PR-RAS'!E178</f>
        <v>572.39</v>
      </c>
      <c r="E174" s="1">
        <v>0</v>
      </c>
      <c r="F174" s="1">
        <v>0</v>
      </c>
      <c r="G174" s="2">
        <f t="shared" si="0"/>
        <v>277.12524000000002</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96024.67</v>
      </c>
      <c r="D175" s="1">
        <f>'PR-RAS'!E179</f>
        <v>88727.61</v>
      </c>
      <c r="E175" s="1">
        <v>0</v>
      </c>
      <c r="F175" s="1">
        <v>0</v>
      </c>
      <c r="G175" s="2">
        <f t="shared" si="0"/>
        <v>47585.50086</v>
      </c>
      <c r="H175" s="2">
        <f t="shared" si="1"/>
        <v>0.72000000000116415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4036.98</v>
      </c>
      <c r="D177" s="1">
        <f>'PR-RAS'!E181</f>
        <v>4487.72</v>
      </c>
      <c r="E177" s="1">
        <v>0</v>
      </c>
      <c r="F177" s="1">
        <v>0</v>
      </c>
      <c r="G177" s="2">
        <f t="shared" si="0"/>
        <v>2290.1859199999999</v>
      </c>
      <c r="H177" s="2">
        <f t="shared" si="1"/>
        <v>0.29999999999972715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656.98</v>
      </c>
      <c r="D179" s="1">
        <f>'PR-RAS'!E183</f>
        <v>0</v>
      </c>
      <c r="E179" s="1">
        <v>0</v>
      </c>
      <c r="F179" s="1">
        <v>0</v>
      </c>
      <c r="G179" s="2">
        <f t="shared" si="0"/>
        <v>116.94243999999999</v>
      </c>
      <c r="H179" s="2">
        <f t="shared" si="1"/>
        <v>1.999999999998181E-2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5999.54</v>
      </c>
      <c r="D180" s="1">
        <f>'PR-RAS'!E184</f>
        <v>6331.5</v>
      </c>
      <c r="E180" s="1">
        <v>0</v>
      </c>
      <c r="F180" s="1">
        <v>0</v>
      </c>
      <c r="G180" s="2">
        <f t="shared" si="0"/>
        <v>3340.5946600000002</v>
      </c>
      <c r="H180" s="2">
        <f t="shared" si="1"/>
        <v>0.96000000000003638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4809.7700000000004</v>
      </c>
      <c r="D184" s="1">
        <f>'PR-RAS'!E188</f>
        <v>8250.86</v>
      </c>
      <c r="E184" s="1">
        <v>0</v>
      </c>
      <c r="F184" s="1">
        <v>0</v>
      </c>
      <c r="G184" s="2">
        <f t="shared" si="0"/>
        <v>3900.0026700000003</v>
      </c>
      <c r="H184" s="2">
        <f t="shared" si="1"/>
        <v>0.36999999999898137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1188.96</v>
      </c>
      <c r="D185" s="1">
        <f>'PR-RAS'!E189</f>
        <v>1188.8399999999999</v>
      </c>
      <c r="E185" s="1">
        <v>0</v>
      </c>
      <c r="F185" s="1">
        <v>0</v>
      </c>
      <c r="G185" s="2">
        <f t="shared" si="0"/>
        <v>656.26175999999998</v>
      </c>
      <c r="H185" s="2">
        <f t="shared" si="1"/>
        <v>0.20000000000004547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1843.14</v>
      </c>
      <c r="D186" s="1">
        <f>'PR-RAS'!E190</f>
        <v>1894.62</v>
      </c>
      <c r="E186" s="1">
        <v>0</v>
      </c>
      <c r="F186" s="1">
        <v>0</v>
      </c>
      <c r="G186" s="2">
        <f t="shared" si="0"/>
        <v>1041.9902999999999</v>
      </c>
      <c r="H186" s="2">
        <f t="shared" si="1"/>
        <v>0.52000000000020918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1777.67</v>
      </c>
      <c r="D191" s="1">
        <f>'PR-RAS'!E195</f>
        <v>5167.3999999999996</v>
      </c>
      <c r="E191" s="1">
        <v>0</v>
      </c>
      <c r="F191" s="1">
        <v>0</v>
      </c>
      <c r="G191" s="2">
        <f t="shared" si="0"/>
        <v>2301.3692999999998</v>
      </c>
      <c r="H191" s="2">
        <f t="shared" si="1"/>
        <v>0.72999999999956344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1411.65</v>
      </c>
      <c r="D192" s="1">
        <f>'PR-RAS'!E196</f>
        <v>1552.05</v>
      </c>
      <c r="E192" s="1">
        <v>0</v>
      </c>
      <c r="F192" s="1">
        <v>0</v>
      </c>
      <c r="G192" s="2">
        <f t="shared" si="0"/>
        <v>862.50824999999998</v>
      </c>
      <c r="H192" s="2">
        <f t="shared" si="1"/>
        <v>0.39999999999986358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1411.65</v>
      </c>
      <c r="D206" s="1">
        <f>'PR-RAS'!E210</f>
        <v>1552.05</v>
      </c>
      <c r="E206" s="1">
        <v>0</v>
      </c>
      <c r="F206" s="1">
        <v>0</v>
      </c>
      <c r="G206" s="2">
        <f t="shared" si="0"/>
        <v>925.72874999999999</v>
      </c>
      <c r="H206" s="2">
        <f t="shared" si="1"/>
        <v>0.39999999999986358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1411.65</v>
      </c>
      <c r="D207" s="1">
        <f>'PR-RAS'!E211</f>
        <v>1552.05</v>
      </c>
      <c r="E207" s="1">
        <v>0</v>
      </c>
      <c r="F207" s="1">
        <v>0</v>
      </c>
      <c r="G207" s="2">
        <f t="shared" si="0"/>
        <v>930.2444999999999</v>
      </c>
      <c r="H207" s="2">
        <f t="shared" si="1"/>
        <v>0.39999999999986358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262919.05</v>
      </c>
      <c r="D285" s="1">
        <f>'PR-RAS'!E289</f>
        <v>280752.17</v>
      </c>
      <c r="E285" s="1">
        <v>0</v>
      </c>
      <c r="F285" s="1">
        <v>0</v>
      </c>
      <c r="G285" s="2">
        <f t="shared" si="8"/>
        <v>234136.24275999994</v>
      </c>
      <c r="H285" s="2">
        <f t="shared" si="9"/>
        <v>0.21999999997206032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73373.030000000028</v>
      </c>
      <c r="D286" s="1">
        <f>'PR-RAS'!E290</f>
        <v>27228.280000000028</v>
      </c>
      <c r="E286" s="1">
        <v>0</v>
      </c>
      <c r="F286" s="1">
        <v>0</v>
      </c>
      <c r="G286" s="2">
        <f t="shared" si="8"/>
        <v>36431.433150000019</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144.88999999999999</v>
      </c>
      <c r="D288" s="1">
        <f>'PR-RAS'!E292</f>
        <v>5961</v>
      </c>
      <c r="E288" s="1">
        <v>0</v>
      </c>
      <c r="F288" s="1">
        <v>0</v>
      </c>
      <c r="G288" s="2">
        <f t="shared" si="8"/>
        <v>3463.1974299999997</v>
      </c>
      <c r="H288" s="2">
        <f t="shared" si="9"/>
        <v>0.11000000000001364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739.83</v>
      </c>
      <c r="D290" s="1">
        <f>'PR-RAS'!E294</f>
        <v>3384.85</v>
      </c>
      <c r="E290" s="1">
        <v>0</v>
      </c>
      <c r="F290" s="1">
        <v>0</v>
      </c>
      <c r="G290" s="2">
        <f t="shared" si="8"/>
        <v>2170.2541699999997</v>
      </c>
      <c r="H290" s="2">
        <f t="shared" si="9"/>
        <v>0.32000000000005002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739.83</v>
      </c>
      <c r="D291" s="1">
        <f>'PR-RAS'!E295</f>
        <v>3384.85</v>
      </c>
      <c r="E291" s="1">
        <v>0</v>
      </c>
      <c r="F291" s="1">
        <v>0</v>
      </c>
      <c r="G291" s="2">
        <f t="shared" si="8"/>
        <v>2177.7637</v>
      </c>
      <c r="H291" s="2">
        <f t="shared" si="9"/>
        <v>0.32000000000005002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67556.91</v>
      </c>
      <c r="D345" s="1">
        <f>'PR-RAS'!E350</f>
        <v>31183.5</v>
      </c>
      <c r="E345" s="1">
        <v>0</v>
      </c>
      <c r="F345" s="1">
        <v>0</v>
      </c>
      <c r="G345" s="2">
        <f t="shared" si="8"/>
        <v>44693.825039999996</v>
      </c>
      <c r="H345" s="2">
        <f t="shared" si="9"/>
        <v>0.58999999999650754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52128.52</v>
      </c>
      <c r="D346" s="1">
        <f>'PR-RAS'!E351</f>
        <v>0</v>
      </c>
      <c r="E346" s="1">
        <v>0</v>
      </c>
      <c r="F346" s="1">
        <v>0</v>
      </c>
      <c r="G346" s="2">
        <f t="shared" si="8"/>
        <v>17984.339399999997</v>
      </c>
      <c r="H346" s="2">
        <f t="shared" si="9"/>
        <v>0.48000000000320142</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52128.52</v>
      </c>
      <c r="D351" s="1">
        <f>'PR-RAS'!E356</f>
        <v>0</v>
      </c>
      <c r="E351" s="1">
        <v>0</v>
      </c>
      <c r="F351" s="1">
        <v>0</v>
      </c>
      <c r="G351" s="2">
        <f t="shared" si="8"/>
        <v>18244.981999999996</v>
      </c>
      <c r="H351" s="2">
        <f t="shared" si="9"/>
        <v>0.48000000000320142</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52128.52</v>
      </c>
      <c r="D355" s="1">
        <f>'PR-RAS'!E360</f>
        <v>0</v>
      </c>
      <c r="E355" s="1">
        <v>0</v>
      </c>
      <c r="F355" s="1">
        <v>0</v>
      </c>
      <c r="G355" s="2">
        <f t="shared" si="8"/>
        <v>18453.496079999997</v>
      </c>
      <c r="H355" s="2">
        <f t="shared" si="9"/>
        <v>0.48000000000320142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15428.39</v>
      </c>
      <c r="D358" s="1">
        <f>'PR-RAS'!E363</f>
        <v>31183.5</v>
      </c>
      <c r="E358" s="1">
        <v>0</v>
      </c>
      <c r="F358" s="1">
        <v>0</v>
      </c>
      <c r="G358" s="2">
        <f t="shared" si="8"/>
        <v>27772.954229999999</v>
      </c>
      <c r="H358" s="2">
        <f t="shared" si="9"/>
        <v>0.88999999999941792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15428.39</v>
      </c>
      <c r="D364" s="1">
        <f>'PR-RAS'!E369</f>
        <v>31183.5</v>
      </c>
      <c r="E364" s="1">
        <v>0</v>
      </c>
      <c r="F364" s="1">
        <v>0</v>
      </c>
      <c r="G364" s="2">
        <f t="shared" si="8"/>
        <v>28239.726569999999</v>
      </c>
      <c r="H364" s="2">
        <f t="shared" si="9"/>
        <v>0.88999999999941792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15428.39</v>
      </c>
      <c r="D371" s="1">
        <f>'PR-RAS'!E376</f>
        <v>31183.5</v>
      </c>
      <c r="E371" s="1">
        <v>0</v>
      </c>
      <c r="F371" s="1">
        <v>0</v>
      </c>
      <c r="G371" s="2">
        <f t="shared" si="8"/>
        <v>28784.294299999998</v>
      </c>
      <c r="H371" s="2">
        <f t="shared" si="9"/>
        <v>0.88999999999941792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67556.91</v>
      </c>
      <c r="D403" s="1">
        <f>'PR-RAS'!E408</f>
        <v>31183.5</v>
      </c>
      <c r="E403" s="1">
        <v>0</v>
      </c>
      <c r="F403" s="1">
        <v>0</v>
      </c>
      <c r="G403" s="2">
        <f t="shared" si="8"/>
        <v>52229.411820000001</v>
      </c>
      <c r="H403" s="2">
        <f t="shared" si="9"/>
        <v>0.58999999999650754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336292.08</v>
      </c>
      <c r="D407" s="1">
        <f>'PR-RAS'!E412</f>
        <v>307980.45</v>
      </c>
      <c r="E407" s="1">
        <v>0</v>
      </c>
      <c r="F407" s="1">
        <v>0</v>
      </c>
      <c r="G407" s="2">
        <f t="shared" si="8"/>
        <v>386614.70988000004</v>
      </c>
      <c r="H407" s="2">
        <f t="shared" si="9"/>
        <v>0.53000000002793968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330475.95999999996</v>
      </c>
      <c r="D408" s="1">
        <f>'PR-RAS'!E413</f>
        <v>311935.67</v>
      </c>
      <c r="E408" s="1">
        <v>0</v>
      </c>
      <c r="F408" s="1">
        <v>0</v>
      </c>
      <c r="G408" s="2">
        <f t="shared" si="8"/>
        <v>388419.35109999997</v>
      </c>
      <c r="H408" s="2">
        <f t="shared" si="9"/>
        <v>0.37000000005355105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5816.1200000000536</v>
      </c>
      <c r="D409" s="1">
        <f>'PR-RAS'!E414</f>
        <v>0</v>
      </c>
      <c r="E409" s="1">
        <v>0</v>
      </c>
      <c r="F409" s="1">
        <v>0</v>
      </c>
      <c r="G409" s="2">
        <f t="shared" si="8"/>
        <v>2372.9769600000218</v>
      </c>
      <c r="H409" s="2">
        <f t="shared" si="9"/>
        <v>0.12000000005355105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3955.2199999999721</v>
      </c>
      <c r="E410" s="1">
        <v>0</v>
      </c>
      <c r="F410" s="1">
        <v>0</v>
      </c>
      <c r="G410" s="2">
        <f t="shared" si="8"/>
        <v>3235.3699599999768</v>
      </c>
      <c r="H410" s="2">
        <f t="shared" si="9"/>
        <v>0.21999999997206032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144.88999999999999</v>
      </c>
      <c r="D411" s="1">
        <f>'PR-RAS'!E416</f>
        <v>5961</v>
      </c>
      <c r="E411" s="1">
        <v>0</v>
      </c>
      <c r="F411" s="1">
        <v>0</v>
      </c>
      <c r="G411" s="2">
        <f t="shared" si="8"/>
        <v>4947.4248999999991</v>
      </c>
      <c r="H411" s="2">
        <f t="shared" si="9"/>
        <v>0.11000000000001364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739.83</v>
      </c>
      <c r="D413" s="1">
        <f>'PR-RAS'!E418</f>
        <v>3384.85</v>
      </c>
      <c r="E413" s="1">
        <v>0</v>
      </c>
      <c r="F413" s="1">
        <v>0</v>
      </c>
      <c r="G413" s="2">
        <f t="shared" si="8"/>
        <v>3093.9263599999999</v>
      </c>
      <c r="H413" s="2">
        <f t="shared" si="9"/>
        <v>0.32000000000005002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336292.08</v>
      </c>
      <c r="D633" s="1">
        <f>'PR-RAS'!E639</f>
        <v>307980.45</v>
      </c>
      <c r="E633" s="1">
        <v>0</v>
      </c>
      <c r="F633" s="1">
        <v>0</v>
      </c>
      <c r="G633" s="2">
        <f t="shared" si="10"/>
        <v>601823.88335999998</v>
      </c>
      <c r="H633" s="2">
        <f t="shared" si="11"/>
        <v>0.53000000002793968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330475.95999999996</v>
      </c>
      <c r="D634" s="1">
        <f>'PR-RAS'!E640</f>
        <v>311935.67</v>
      </c>
      <c r="E634" s="1">
        <v>0</v>
      </c>
      <c r="F634" s="1">
        <v>0</v>
      </c>
      <c r="G634" s="2">
        <f t="shared" si="10"/>
        <v>604101.84089999995</v>
      </c>
      <c r="H634" s="2">
        <f t="shared" si="11"/>
        <v>0.37000000005355105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5816.1200000000536</v>
      </c>
      <c r="D635" s="1">
        <f>'PR-RAS'!E641</f>
        <v>0</v>
      </c>
      <c r="E635" s="1">
        <v>0</v>
      </c>
      <c r="F635" s="1">
        <v>0</v>
      </c>
      <c r="G635" s="2">
        <f t="shared" si="10"/>
        <v>3687.420080000034</v>
      </c>
      <c r="H635" s="2">
        <f t="shared" si="11"/>
        <v>0.12000000005355105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3955.2199999999721</v>
      </c>
      <c r="E636" s="1">
        <v>0</v>
      </c>
      <c r="F636" s="1">
        <v>0</v>
      </c>
      <c r="G636" s="2">
        <f t="shared" si="10"/>
        <v>5023.1293999999643</v>
      </c>
      <c r="H636" s="2">
        <f t="shared" si="11"/>
        <v>0.21999999997206032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144.88999999999999</v>
      </c>
      <c r="D637" s="1">
        <f>'PR-RAS'!E643</f>
        <v>5961</v>
      </c>
      <c r="E637" s="1">
        <v>0</v>
      </c>
      <c r="F637" s="1">
        <v>0</v>
      </c>
      <c r="G637" s="2">
        <f t="shared" si="10"/>
        <v>7674.5420399999994</v>
      </c>
      <c r="H637" s="2">
        <f t="shared" si="11"/>
        <v>0.11000000000001364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5961.0100000000539</v>
      </c>
      <c r="D639" s="1">
        <f>'PR-RAS'!E645</f>
        <v>2005.7800000000279</v>
      </c>
      <c r="E639" s="1">
        <v>0</v>
      </c>
      <c r="F639" s="1">
        <v>0</v>
      </c>
      <c r="G639" s="2">
        <f t="shared" si="10"/>
        <v>6362.4996600000695</v>
      </c>
      <c r="H639" s="2">
        <f t="shared" si="11"/>
        <v>0.23000000002593879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12174.45</v>
      </c>
      <c r="D641" s="1">
        <f>'PR-RAS'!E647</f>
        <v>13402.6</v>
      </c>
      <c r="E641" s="1">
        <v>0</v>
      </c>
      <c r="F641" s="1">
        <v>0</v>
      </c>
      <c r="G641" s="2">
        <f t="shared" si="10"/>
        <v>24946.976000000002</v>
      </c>
      <c r="H641" s="2">
        <f t="shared" si="11"/>
        <v>0.8500000000003638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2466.9699999999998</v>
      </c>
      <c r="D642" s="1">
        <f>'PR-RAS'!E649</f>
        <v>21576.59</v>
      </c>
      <c r="E642" s="1">
        <v>0</v>
      </c>
      <c r="F642" s="1">
        <v>0</v>
      </c>
      <c r="G642" s="2">
        <f t="shared" si="10"/>
        <v>29242.516150000003</v>
      </c>
      <c r="H642" s="2">
        <f t="shared" si="11"/>
        <v>0.44000000000005457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338847.44</v>
      </c>
      <c r="D643" s="1">
        <f>'PR-RAS'!E650</f>
        <v>314219.08</v>
      </c>
      <c r="E643" s="1">
        <v>0</v>
      </c>
      <c r="F643" s="1">
        <v>0</v>
      </c>
      <c r="G643" s="2">
        <f t="shared" si="10"/>
        <v>620997.35520000011</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319737.82</v>
      </c>
      <c r="D644" s="1">
        <f>'PR-RAS'!E651</f>
        <v>333843.89</v>
      </c>
      <c r="E644" s="1">
        <v>0</v>
      </c>
      <c r="F644" s="1">
        <v>0</v>
      </c>
      <c r="G644" s="2">
        <f t="shared" si="10"/>
        <v>634914.66080000007</v>
      </c>
      <c r="H644" s="2">
        <f t="shared" si="11"/>
        <v>0.28999999997904524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21576.589999999967</v>
      </c>
      <c r="D645" s="1">
        <f>'PR-RAS'!E652</f>
        <v>1951.7800000000279</v>
      </c>
      <c r="E645" s="1">
        <v>0</v>
      </c>
      <c r="F645" s="1">
        <v>0</v>
      </c>
      <c r="G645" s="2">
        <f t="shared" si="10"/>
        <v>16409.216600000014</v>
      </c>
      <c r="H645" s="2">
        <f t="shared" si="11"/>
        <v>0.63000000000465661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v>
      </c>
      <c r="D647" s="1">
        <f>'PR-RAS'!E654</f>
        <v>9</v>
      </c>
      <c r="E647" s="1">
        <v>0</v>
      </c>
      <c r="F647" s="1">
        <v>0</v>
      </c>
      <c r="G647" s="2">
        <f t="shared" si="10"/>
        <v>17.442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v>
      </c>
      <c r="D649" s="1">
        <f>'PR-RAS'!E656</f>
        <v>9</v>
      </c>
      <c r="E649" s="1">
        <v>0</v>
      </c>
      <c r="F649" s="1">
        <v>0</v>
      </c>
      <c r="G649" s="2">
        <f t="shared" si="10"/>
        <v>17.496000000000002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460.22</v>
      </c>
      <c r="D705" s="1">
        <f>'PR-RAS'!E712</f>
        <v>0</v>
      </c>
      <c r="E705" s="1">
        <v>0</v>
      </c>
      <c r="F705" s="1">
        <v>0</v>
      </c>
      <c r="G705" s="2">
        <f t="shared" si="10"/>
        <v>323.99488000000002</v>
      </c>
      <c r="H705" s="2">
        <f t="shared" si="11"/>
        <v>0.22000000000002728</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4004.84</v>
      </c>
      <c r="D709" s="1">
        <f>'PR-RAS'!E716</f>
        <v>5497</v>
      </c>
      <c r="E709" s="1">
        <v>0</v>
      </c>
      <c r="F709" s="1">
        <v>0</v>
      </c>
      <c r="G709" s="2">
        <f t="shared" si="10"/>
        <v>10619.17872</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906.76</v>
      </c>
      <c r="D711" s="1">
        <f>'PR-RAS'!E718</f>
        <v>1729.9</v>
      </c>
      <c r="E711" s="1">
        <v>0</v>
      </c>
      <c r="F711" s="1">
        <v>0</v>
      </c>
      <c r="G711" s="2">
        <f t="shared" si="10"/>
        <v>3100.2575999999999</v>
      </c>
      <c r="H711" s="2">
        <f t="shared" si="11"/>
        <v>0.33999999999991815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656.98</v>
      </c>
      <c r="D713" s="1">
        <f>'PR-RAS'!E720</f>
        <v>0</v>
      </c>
      <c r="E713" s="1">
        <v>0</v>
      </c>
      <c r="F713" s="1">
        <v>0</v>
      </c>
      <c r="G713" s="2">
        <f t="shared" si="10"/>
        <v>467.76975999999996</v>
      </c>
      <c r="H713" s="2">
        <f t="shared" si="11"/>
        <v>1.999999999998181E-2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889.71</v>
      </c>
      <c r="D715" s="1">
        <f>'PR-RAS'!E722</f>
        <v>485.3</v>
      </c>
      <c r="E715" s="1">
        <v>0</v>
      </c>
      <c r="F715" s="1">
        <v>0</v>
      </c>
      <c r="G715" s="2">
        <f t="shared" si="10"/>
        <v>1328.2613399999998</v>
      </c>
      <c r="H715" s="2">
        <f t="shared" si="11"/>
        <v>0.58999999999997499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1188.96</v>
      </c>
      <c r="D718" s="1">
        <f>'PR-RAS'!E725</f>
        <v>1188.8399999999999</v>
      </c>
      <c r="E718" s="1">
        <v>0</v>
      </c>
      <c r="F718" s="1">
        <v>0</v>
      </c>
      <c r="G718" s="2">
        <f t="shared" si="10"/>
        <v>2557.2808799999998</v>
      </c>
      <c r="H718" s="2">
        <f t="shared" si="11"/>
        <v>0.20000000000004547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265.45</v>
      </c>
      <c r="D719" s="1">
        <f>'PR-RAS'!E726</f>
        <v>265.45</v>
      </c>
      <c r="E719" s="1">
        <v>0</v>
      </c>
      <c r="F719" s="1">
        <v>0</v>
      </c>
      <c r="G719" s="2">
        <f t="shared" si="10"/>
        <v>571.77929999999992</v>
      </c>
      <c r="H719" s="2">
        <f t="shared" si="11"/>
        <v>0.89999999999997726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93721.61</v>
      </c>
      <c r="D984" s="6">
        <f>BILANCA!E6</f>
        <v>90015.87</v>
      </c>
      <c r="E984" s="6">
        <v>0</v>
      </c>
      <c r="F984" s="6">
        <v>0</v>
      </c>
      <c r="G984" s="7">
        <f t="shared" ref="G984:G1241" si="22">B984/1000*C984+B984/500*D984</f>
        <v>273.75334999999995</v>
      </c>
      <c r="H984" s="7">
        <f t="shared" si="19"/>
        <v>0.52000000000407454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58713.440000000002</v>
      </c>
      <c r="D985" s="1">
        <f>BILANCA!E7</f>
        <v>71276.639999999999</v>
      </c>
      <c r="E985" s="1">
        <v>0</v>
      </c>
      <c r="F985" s="1">
        <v>0</v>
      </c>
      <c r="G985" s="2">
        <f t="shared" si="22"/>
        <v>402.53344000000004</v>
      </c>
      <c r="H985" s="2">
        <f t="shared" si="19"/>
        <v>0.80000000000291038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2931.130000000001</v>
      </c>
      <c r="D986" s="1">
        <f>BILANCA!E8</f>
        <v>0</v>
      </c>
      <c r="E986" s="1">
        <v>0</v>
      </c>
      <c r="F986" s="1">
        <v>0</v>
      </c>
      <c r="G986" s="2">
        <f t="shared" si="22"/>
        <v>8.793390000000004</v>
      </c>
      <c r="H986" s="2">
        <f t="shared" si="19"/>
        <v>0.13000000000101863</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18802.650000000001</v>
      </c>
      <c r="D988" s="1">
        <f>BILANCA!E10</f>
        <v>18802.650000000001</v>
      </c>
      <c r="E988" s="1">
        <v>0</v>
      </c>
      <c r="F988" s="1">
        <v>0</v>
      </c>
      <c r="G988" s="2">
        <f t="shared" si="22"/>
        <v>282.03975000000003</v>
      </c>
      <c r="H988" s="2">
        <f t="shared" si="19"/>
        <v>0.69999999999708962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15871.52</v>
      </c>
      <c r="D989" s="1">
        <f>BILANCA!E11</f>
        <v>18802.650000000001</v>
      </c>
      <c r="E989" s="1">
        <v>0</v>
      </c>
      <c r="F989" s="1">
        <v>0</v>
      </c>
      <c r="G989" s="2">
        <f t="shared" si="22"/>
        <v>320.86092000000002</v>
      </c>
      <c r="H989" s="2">
        <f t="shared" si="19"/>
        <v>0.82999999999810825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55782.31</v>
      </c>
      <c r="D990" s="1">
        <f>BILANCA!E12</f>
        <v>71276.639999999999</v>
      </c>
      <c r="E990" s="1">
        <v>0</v>
      </c>
      <c r="F990" s="1">
        <v>0</v>
      </c>
      <c r="G990" s="2">
        <f t="shared" si="22"/>
        <v>1388.3491300000001</v>
      </c>
      <c r="H990" s="2">
        <f t="shared" si="19"/>
        <v>0.66999999999825377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11829.199999999997</v>
      </c>
      <c r="D991" s="1">
        <f>BILANCA!E13</f>
        <v>9403.0199999999968</v>
      </c>
      <c r="E991" s="1">
        <v>0</v>
      </c>
      <c r="F991" s="1">
        <v>0</v>
      </c>
      <c r="G991" s="2">
        <f t="shared" si="22"/>
        <v>245.08191999999991</v>
      </c>
      <c r="H991" s="2">
        <f t="shared" si="19"/>
        <v>0.2199999999938882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43170.45</v>
      </c>
      <c r="D993" s="1">
        <f>BILANCA!E15</f>
        <v>43170.45</v>
      </c>
      <c r="E993" s="1">
        <v>0</v>
      </c>
      <c r="F993" s="1">
        <v>0</v>
      </c>
      <c r="G993" s="2">
        <f t="shared" si="22"/>
        <v>1295.1134999999999</v>
      </c>
      <c r="H993" s="2">
        <f t="shared" si="19"/>
        <v>0.89999999999417923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31341.25</v>
      </c>
      <c r="D996" s="1">
        <f>BILANCA!E18</f>
        <v>33767.43</v>
      </c>
      <c r="E996" s="1">
        <v>0</v>
      </c>
      <c r="F996" s="1">
        <v>0</v>
      </c>
      <c r="G996" s="2">
        <f t="shared" si="22"/>
        <v>1285.3894299999999</v>
      </c>
      <c r="H996" s="2">
        <f t="shared" si="19"/>
        <v>0.68000000000029104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43953.11</v>
      </c>
      <c r="D997" s="1">
        <f>BILANCA!E19</f>
        <v>61873.62</v>
      </c>
      <c r="E997" s="1">
        <v>0</v>
      </c>
      <c r="F997" s="1">
        <v>0</v>
      </c>
      <c r="G997" s="2">
        <f t="shared" si="22"/>
        <v>2347.8049000000001</v>
      </c>
      <c r="H997" s="2">
        <f t="shared" si="19"/>
        <v>0.48999999999796273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7206.92</v>
      </c>
      <c r="D998" s="1">
        <f>BILANCA!E20</f>
        <v>7206.92</v>
      </c>
      <c r="E998" s="1">
        <v>0</v>
      </c>
      <c r="F998" s="1">
        <v>0</v>
      </c>
      <c r="G998" s="2">
        <f t="shared" si="22"/>
        <v>324.31139999999999</v>
      </c>
      <c r="H998" s="2">
        <f t="shared" si="19"/>
        <v>0.15999999999985448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18973.099999999999</v>
      </c>
      <c r="D1003" s="1">
        <f>BILANCA!E25</f>
        <v>20938.189999999999</v>
      </c>
      <c r="E1003" s="1">
        <v>0</v>
      </c>
      <c r="F1003" s="1">
        <v>0</v>
      </c>
      <c r="G1003" s="2">
        <f t="shared" si="22"/>
        <v>1216.9895999999999</v>
      </c>
      <c r="H1003" s="2">
        <f t="shared" si="19"/>
        <v>0.28999999999723514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38253.51</v>
      </c>
      <c r="D1004" s="1">
        <f>BILANCA!E26</f>
        <v>66812.55</v>
      </c>
      <c r="E1004" s="1">
        <v>0</v>
      </c>
      <c r="F1004" s="1">
        <v>0</v>
      </c>
      <c r="G1004" s="2">
        <f t="shared" si="22"/>
        <v>3609.4508100000003</v>
      </c>
      <c r="H1004" s="2">
        <f t="shared" si="19"/>
        <v>0.93999999999505235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20480.419999999998</v>
      </c>
      <c r="D1006" s="1">
        <f>BILANCA!E28</f>
        <v>33084.04</v>
      </c>
      <c r="E1006" s="1">
        <v>0</v>
      </c>
      <c r="F1006" s="1">
        <v>0</v>
      </c>
      <c r="G1006" s="2">
        <f t="shared" si="22"/>
        <v>1992.9154999999998</v>
      </c>
      <c r="H1006" s="2">
        <f t="shared" si="19"/>
        <v>0.45999999999912689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5211.33</v>
      </c>
      <c r="D1032" s="1">
        <f>BILANCA!E54</f>
        <v>7133.51</v>
      </c>
      <c r="E1032" s="1">
        <v>0</v>
      </c>
      <c r="F1032" s="1">
        <v>0</v>
      </c>
      <c r="G1032" s="2">
        <f t="shared" si="22"/>
        <v>954.43915000000004</v>
      </c>
      <c r="H1032" s="2">
        <f t="shared" si="19"/>
        <v>0.81999999999970896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5211.33</v>
      </c>
      <c r="D1033" s="1">
        <f>BILANCA!E55</f>
        <v>7133.51</v>
      </c>
      <c r="E1033" s="1">
        <v>0</v>
      </c>
      <c r="F1033" s="1">
        <v>0</v>
      </c>
      <c r="G1033" s="2">
        <f t="shared" si="22"/>
        <v>973.91750000000013</v>
      </c>
      <c r="H1033" s="2">
        <f t="shared" si="19"/>
        <v>0.81999999999970896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35008.17</v>
      </c>
      <c r="D1046" s="1">
        <f>BILANCA!E68</f>
        <v>18739.23</v>
      </c>
      <c r="E1046" s="1">
        <v>0</v>
      </c>
      <c r="F1046" s="1">
        <v>0</v>
      </c>
      <c r="G1046" s="2">
        <f t="shared" si="22"/>
        <v>4566.65769</v>
      </c>
      <c r="H1046" s="2">
        <f t="shared" si="19"/>
        <v>0.39999999999781721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21576.59</v>
      </c>
      <c r="D1047" s="1">
        <f>BILANCA!E69</f>
        <v>1951.78</v>
      </c>
      <c r="E1047" s="1">
        <v>0</v>
      </c>
      <c r="F1047" s="1">
        <v>0</v>
      </c>
      <c r="G1047" s="2">
        <f t="shared" si="22"/>
        <v>1630.7295999999999</v>
      </c>
      <c r="H1047" s="2">
        <f t="shared" si="19"/>
        <v>0.62999999999988177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21576.59</v>
      </c>
      <c r="D1048" s="1">
        <f>BILANCA!E70</f>
        <v>1929.94</v>
      </c>
      <c r="E1048" s="1">
        <v>0</v>
      </c>
      <c r="F1048" s="1">
        <v>0</v>
      </c>
      <c r="G1048" s="2">
        <f t="shared" si="22"/>
        <v>1653.3705500000001</v>
      </c>
      <c r="H1048" s="2">
        <f t="shared" si="19"/>
        <v>0.46999999999979991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21576.59</v>
      </c>
      <c r="D1050" s="1">
        <f>BILANCA!E72</f>
        <v>1929.94</v>
      </c>
      <c r="E1050" s="1">
        <v>0</v>
      </c>
      <c r="F1050" s="1">
        <v>0</v>
      </c>
      <c r="G1050" s="2">
        <f t="shared" si="22"/>
        <v>1704.2434900000001</v>
      </c>
      <c r="H1050" s="2">
        <f t="shared" si="19"/>
        <v>0.46999999999979991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21.84</v>
      </c>
      <c r="E1054" s="1">
        <v>0</v>
      </c>
      <c r="F1054" s="1">
        <v>0</v>
      </c>
      <c r="G1054" s="2">
        <f t="shared" si="22"/>
        <v>3.1012799999999996</v>
      </c>
      <c r="H1054" s="2">
        <f t="shared" si="19"/>
        <v>0.16000000000000014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517.29999999999995</v>
      </c>
      <c r="D1056" s="1">
        <f>BILANCA!E78</f>
        <v>0</v>
      </c>
      <c r="E1056" s="1">
        <v>0</v>
      </c>
      <c r="F1056" s="1">
        <v>0</v>
      </c>
      <c r="G1056" s="2">
        <f t="shared" si="22"/>
        <v>37.762899999999995</v>
      </c>
      <c r="H1056" s="2">
        <f t="shared" si="19"/>
        <v>0.29999999999995453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517.29999999999995</v>
      </c>
      <c r="D1064" s="1">
        <f>BILANCA!E86</f>
        <v>0</v>
      </c>
      <c r="E1064" s="1">
        <v>0</v>
      </c>
      <c r="F1064" s="1">
        <v>0</v>
      </c>
      <c r="G1064" s="2">
        <f t="shared" si="22"/>
        <v>41.901299999999999</v>
      </c>
      <c r="H1064" s="2">
        <f t="shared" si="19"/>
        <v>0.29999999999995453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739.83</v>
      </c>
      <c r="D1124" s="1">
        <f>BILANCA!E146</f>
        <v>3384.85</v>
      </c>
      <c r="E1124" s="1">
        <v>0</v>
      </c>
      <c r="F1124" s="1">
        <v>0</v>
      </c>
      <c r="G1124" s="2">
        <f t="shared" si="22"/>
        <v>1058.8437299999998</v>
      </c>
      <c r="H1124" s="2">
        <f t="shared" si="23"/>
        <v>0.32000000000005002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739.83</v>
      </c>
      <c r="D1138" s="1">
        <f>BILANCA!E160</f>
        <v>3384.85</v>
      </c>
      <c r="E1138" s="1">
        <v>0</v>
      </c>
      <c r="F1138" s="1">
        <v>0</v>
      </c>
      <c r="G1138" s="2">
        <f t="shared" si="22"/>
        <v>1163.9771499999999</v>
      </c>
      <c r="H1138" s="2">
        <f t="shared" si="23"/>
        <v>0.32000000000005002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12174.45</v>
      </c>
      <c r="D1148" s="1">
        <f>BILANCA!E170</f>
        <v>13402.6</v>
      </c>
      <c r="E1148" s="1">
        <v>0</v>
      </c>
      <c r="F1148" s="1">
        <v>0</v>
      </c>
      <c r="G1148" s="2">
        <f t="shared" si="22"/>
        <v>6431.6422500000008</v>
      </c>
      <c r="H1148" s="2">
        <f t="shared" si="23"/>
        <v>0.8500000000003638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1211.0999999999999</v>
      </c>
      <c r="D1149" s="1">
        <f>BILANCA!E171</f>
        <v>1207.9100000000001</v>
      </c>
      <c r="E1149" s="1">
        <v>0</v>
      </c>
      <c r="F1149" s="1">
        <v>0</v>
      </c>
      <c r="G1149" s="2">
        <f t="shared" si="22"/>
        <v>602.06871999999998</v>
      </c>
      <c r="H1149" s="2">
        <f t="shared" si="23"/>
        <v>0.1899999999998272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10963.35</v>
      </c>
      <c r="D1151" s="1">
        <f>BILANCA!E173</f>
        <v>12194.69</v>
      </c>
      <c r="E1151" s="1">
        <v>0</v>
      </c>
      <c r="F1151" s="1">
        <v>0</v>
      </c>
      <c r="G1151" s="2">
        <f t="shared" si="22"/>
        <v>5939.2586400000009</v>
      </c>
      <c r="H1151" s="2">
        <f t="shared" si="23"/>
        <v>0.65999999999985448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93721.61</v>
      </c>
      <c r="D1152" s="1">
        <f>BILANCA!E175</f>
        <v>90015.87</v>
      </c>
      <c r="E1152" s="1">
        <v>0</v>
      </c>
      <c r="F1152" s="1">
        <v>0</v>
      </c>
      <c r="G1152" s="2">
        <f t="shared" si="22"/>
        <v>46264.316149999999</v>
      </c>
      <c r="H1152" s="2">
        <f t="shared" si="23"/>
        <v>0.52000000000407454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28308.66</v>
      </c>
      <c r="D1153" s="1">
        <f>BILANCA!E176</f>
        <v>13348.59</v>
      </c>
      <c r="E1153" s="1">
        <v>0</v>
      </c>
      <c r="F1153" s="1">
        <v>0</v>
      </c>
      <c r="G1153" s="2">
        <f t="shared" si="22"/>
        <v>9350.9928</v>
      </c>
      <c r="H1153" s="2">
        <f t="shared" si="23"/>
        <v>0.75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28308.66</v>
      </c>
      <c r="D1154" s="1">
        <f>BILANCA!E177</f>
        <v>13348.59</v>
      </c>
      <c r="E1154" s="1">
        <v>0</v>
      </c>
      <c r="F1154" s="1">
        <v>0</v>
      </c>
      <c r="G1154" s="2">
        <f t="shared" si="22"/>
        <v>9405.9986400000016</v>
      </c>
      <c r="H1154" s="2">
        <f t="shared" si="23"/>
        <v>0.75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10411.77</v>
      </c>
      <c r="D1155" s="1">
        <f>BILANCA!E178</f>
        <v>11857.39</v>
      </c>
      <c r="E1155" s="1">
        <v>0</v>
      </c>
      <c r="F1155" s="1">
        <v>0</v>
      </c>
      <c r="G1155" s="2">
        <f t="shared" si="22"/>
        <v>5869.766599999999</v>
      </c>
      <c r="H1155" s="2">
        <f t="shared" si="23"/>
        <v>0.61999999999898137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17896.89</v>
      </c>
      <c r="D1156" s="1">
        <f>BILANCA!E179</f>
        <v>1491.2</v>
      </c>
      <c r="E1156" s="1">
        <v>0</v>
      </c>
      <c r="F1156" s="1">
        <v>0</v>
      </c>
      <c r="G1156" s="2">
        <f t="shared" si="22"/>
        <v>3612.1171699999995</v>
      </c>
      <c r="H1156" s="2">
        <f t="shared" si="23"/>
        <v>0.31000000000062755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65412.950000000004</v>
      </c>
      <c r="D1214" s="1">
        <f>BILANCA!E237</f>
        <v>76667.28</v>
      </c>
      <c r="E1214" s="1">
        <v>0</v>
      </c>
      <c r="F1214" s="1">
        <v>0</v>
      </c>
      <c r="G1214" s="2">
        <f t="shared" si="22"/>
        <v>50530.674810000004</v>
      </c>
      <c r="H1214" s="2">
        <f t="shared" si="23"/>
        <v>0.32999999999447027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58712.11</v>
      </c>
      <c r="D1215" s="1">
        <f>BILANCA!E238</f>
        <v>71276.649999999994</v>
      </c>
      <c r="E1215" s="1">
        <v>0</v>
      </c>
      <c r="F1215" s="1">
        <v>0</v>
      </c>
      <c r="G1215" s="2">
        <f t="shared" si="22"/>
        <v>46693.575119999994</v>
      </c>
      <c r="H1215" s="2">
        <f t="shared" si="23"/>
        <v>0.46000000000640284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58713.45</v>
      </c>
      <c r="D1216" s="1">
        <f>BILANCA!E239</f>
        <v>71276.649999999994</v>
      </c>
      <c r="E1216" s="1">
        <v>0</v>
      </c>
      <c r="F1216" s="1">
        <v>0</v>
      </c>
      <c r="G1216" s="2">
        <f t="shared" si="22"/>
        <v>46895.152749999994</v>
      </c>
      <c r="H1216" s="2">
        <f t="shared" si="23"/>
        <v>0.80000000000291038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33406</v>
      </c>
      <c r="D1217" s="1">
        <f>BILANCA!E240</f>
        <v>46018.12</v>
      </c>
      <c r="E1217" s="1">
        <v>0</v>
      </c>
      <c r="F1217" s="1">
        <v>0</v>
      </c>
      <c r="G1217" s="2">
        <f t="shared" si="22"/>
        <v>29353.484160000004</v>
      </c>
      <c r="H1217" s="2">
        <f t="shared" si="23"/>
        <v>0.12000000000261934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25307.45</v>
      </c>
      <c r="D1218" s="1">
        <f>BILANCA!E241</f>
        <v>25258.53</v>
      </c>
      <c r="E1218" s="1">
        <v>0</v>
      </c>
      <c r="F1218" s="1">
        <v>0</v>
      </c>
      <c r="G1218" s="2">
        <f t="shared" si="22"/>
        <v>17818.759849999999</v>
      </c>
      <c r="H1218" s="2">
        <f t="shared" si="23"/>
        <v>0.92000000000189175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1.34</v>
      </c>
      <c r="D1219" s="1">
        <f>BILANCA!E242</f>
        <v>0</v>
      </c>
      <c r="E1219" s="1">
        <v>0</v>
      </c>
      <c r="F1219" s="1">
        <v>0</v>
      </c>
      <c r="G1219" s="2">
        <f t="shared" si="22"/>
        <v>0.31624000000000002</v>
      </c>
      <c r="H1219" s="2">
        <f t="shared" si="23"/>
        <v>0.34000000000000008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1.34</v>
      </c>
      <c r="D1221" s="1">
        <f>BILANCA!E244</f>
        <v>0</v>
      </c>
      <c r="E1221" s="1">
        <v>0</v>
      </c>
      <c r="F1221" s="1">
        <v>0</v>
      </c>
      <c r="G1221" s="2">
        <f t="shared" si="22"/>
        <v>0.31891999999999998</v>
      </c>
      <c r="H1221" s="2">
        <f t="shared" si="23"/>
        <v>0.34000000000000008</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5961.01</v>
      </c>
      <c r="D1222" s="1">
        <f>BILANCA!E245</f>
        <v>2005.78</v>
      </c>
      <c r="E1222" s="1">
        <v>0</v>
      </c>
      <c r="F1222" s="1">
        <v>0</v>
      </c>
      <c r="G1222" s="2">
        <f t="shared" si="22"/>
        <v>2383.4442300000001</v>
      </c>
      <c r="H1222" s="2">
        <f t="shared" si="23"/>
        <v>0.23000000000024556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5961.01</v>
      </c>
      <c r="D1223" s="1">
        <f>BILANCA!E246</f>
        <v>2005.78</v>
      </c>
      <c r="E1223" s="1">
        <v>0</v>
      </c>
      <c r="F1223" s="1">
        <v>0</v>
      </c>
      <c r="G1223" s="2">
        <f t="shared" si="22"/>
        <v>2393.4168</v>
      </c>
      <c r="H1223" s="2">
        <f t="shared" si="23"/>
        <v>0.23000000000024556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5961.01</v>
      </c>
      <c r="D1224" s="1">
        <f>BILANCA!E247</f>
        <v>2005.78</v>
      </c>
      <c r="E1224" s="1">
        <v>0</v>
      </c>
      <c r="F1224" s="1">
        <v>0</v>
      </c>
      <c r="G1224" s="2">
        <f t="shared" si="22"/>
        <v>2403.3893699999999</v>
      </c>
      <c r="H1224" s="2">
        <f t="shared" si="23"/>
        <v>0.23000000000024556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739.83</v>
      </c>
      <c r="D1232" s="1">
        <f>BILANCA!E255</f>
        <v>3384.85</v>
      </c>
      <c r="E1232" s="1">
        <v>0</v>
      </c>
      <c r="F1232" s="1">
        <v>0</v>
      </c>
      <c r="G1232" s="2">
        <f t="shared" si="22"/>
        <v>1869.8729699999999</v>
      </c>
      <c r="H1232" s="2">
        <f t="shared" si="23"/>
        <v>0.32000000000005002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739.83</v>
      </c>
      <c r="D1240" s="1">
        <f>BILANCA!E264</f>
        <v>3384.85</v>
      </c>
      <c r="E1240" s="1">
        <v>0</v>
      </c>
      <c r="F1240" s="1">
        <v>0</v>
      </c>
      <c r="G1240" s="2">
        <f t="shared" si="22"/>
        <v>1929.94921</v>
      </c>
      <c r="H1240" s="2">
        <f t="shared" si="23"/>
        <v>0.32000000000005002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517.29999999999995</v>
      </c>
      <c r="D1244" s="1">
        <f>BILANCA!E268</f>
        <v>0</v>
      </c>
      <c r="E1244" s="1">
        <v>0</v>
      </c>
      <c r="F1244" s="1">
        <v>0</v>
      </c>
      <c r="G1244" s="2">
        <f t="shared" si="24"/>
        <v>135.0153</v>
      </c>
      <c r="H1244" s="2">
        <f t="shared" si="23"/>
        <v>0.29999999999995453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28308.66</v>
      </c>
      <c r="D1264" s="1">
        <f>BILANCA!E288</f>
        <v>13348.59</v>
      </c>
      <c r="E1264" s="1">
        <v>0</v>
      </c>
      <c r="F1264" s="1">
        <v>0</v>
      </c>
      <c r="G1264" s="2">
        <f t="shared" si="24"/>
        <v>15456.641040000002</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330475.96000000002</v>
      </c>
      <c r="D1299" s="6">
        <f>'RAS-funkcijski'!E5</f>
        <v>311935.67</v>
      </c>
      <c r="E1299" s="6">
        <v>0</v>
      </c>
      <c r="F1299" s="6">
        <v>0</v>
      </c>
      <c r="G1299" s="7">
        <f t="shared" si="24"/>
        <v>954.34730000000013</v>
      </c>
      <c r="H1299" s="7">
        <f t="shared" si="23"/>
        <v>0.36999999999534339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330475.96000000002</v>
      </c>
      <c r="D1300" s="1">
        <f>'RAS-funkcijski'!E6</f>
        <v>311935.67</v>
      </c>
      <c r="E1300" s="1">
        <v>0</v>
      </c>
      <c r="F1300" s="1">
        <v>0</v>
      </c>
      <c r="G1300" s="2">
        <f t="shared" si="24"/>
        <v>1908.6946000000003</v>
      </c>
      <c r="H1300" s="2">
        <f t="shared" si="23"/>
        <v>0.36999999999534339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330475.96000000002</v>
      </c>
      <c r="D1302" s="1">
        <f>'RAS-funkcijski'!E8</f>
        <v>311935.67</v>
      </c>
      <c r="E1302" s="1">
        <v>0</v>
      </c>
      <c r="F1302" s="1">
        <v>0</v>
      </c>
      <c r="G1302" s="2">
        <f t="shared" si="24"/>
        <v>3817.3892000000005</v>
      </c>
      <c r="H1302" s="2">
        <f t="shared" si="23"/>
        <v>0.36999999999534339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330475.96000000002</v>
      </c>
      <c r="D1435" s="13">
        <f>'RAS-funkcijski'!E141</f>
        <v>311935.67</v>
      </c>
      <c r="E1435" s="13">
        <v>0</v>
      </c>
      <c r="F1435" s="13">
        <v>0</v>
      </c>
      <c r="G1435" s="14">
        <f t="shared" si="24"/>
        <v>130745.58010000001</v>
      </c>
      <c r="H1435" s="14">
        <f t="shared" si="27"/>
        <v>0.36999999999534339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98.91</v>
      </c>
      <c r="E1436" s="6">
        <v>0</v>
      </c>
      <c r="F1436" s="6">
        <v>0</v>
      </c>
      <c r="G1436" s="7">
        <f t="shared" si="24"/>
        <v>0.19782</v>
      </c>
      <c r="H1436" s="7">
        <f t="shared" si="27"/>
        <v>9.0000000000003411E-2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98.91</v>
      </c>
      <c r="E1453" s="1">
        <v>0</v>
      </c>
      <c r="F1453" s="1">
        <v>0</v>
      </c>
      <c r="G1453" s="2">
        <f t="shared" si="24"/>
        <v>3.5607599999999997</v>
      </c>
      <c r="H1453" s="2">
        <f t="shared" si="27"/>
        <v>9.0000000000003411E-2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98.91</v>
      </c>
      <c r="E1454" s="1">
        <v>0</v>
      </c>
      <c r="F1454" s="1">
        <v>0</v>
      </c>
      <c r="G1454" s="2">
        <f t="shared" si="24"/>
        <v>3.7585799999999998</v>
      </c>
      <c r="H1454" s="2">
        <f t="shared" si="27"/>
        <v>9.0000000000003411E-2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98.91</v>
      </c>
      <c r="E1456" s="1">
        <v>0</v>
      </c>
      <c r="F1456" s="1">
        <v>0</v>
      </c>
      <c r="G1456" s="2">
        <f t="shared" si="24"/>
        <v>4.1542200000000005</v>
      </c>
      <c r="H1456" s="2">
        <f t="shared" si="27"/>
        <v>9.0000000000003411E-2</v>
      </c>
      <c r="I1456" s="10">
        <f t="shared" si="30"/>
        <v>0.3738798000000142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28308.66</v>
      </c>
      <c r="D1480" s="6"/>
      <c r="E1480" s="6">
        <v>0</v>
      </c>
      <c r="F1480" s="6">
        <v>0</v>
      </c>
      <c r="G1480" s="7">
        <f t="shared" ref="G1480:G1580" si="34">B1480/1000*C1480</f>
        <v>28.30866</v>
      </c>
      <c r="H1480" s="7">
        <f t="shared" ref="H1480:H1580" si="35">ABS(C1480-ROUND(C1480,0))</f>
        <v>0.34000000000014552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315230.80000000005</v>
      </c>
      <c r="D1481" s="1">
        <v>0</v>
      </c>
      <c r="E1481" s="1">
        <v>0</v>
      </c>
      <c r="F1481" s="1">
        <v>0</v>
      </c>
      <c r="G1481" s="2">
        <f t="shared" si="34"/>
        <v>630.46160000000009</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284047.30000000005</v>
      </c>
      <c r="D1483" s="1">
        <v>0</v>
      </c>
      <c r="E1483" s="1">
        <v>0</v>
      </c>
      <c r="F1483" s="1">
        <v>0</v>
      </c>
      <c r="G1483" s="2">
        <f t="shared" si="34"/>
        <v>1136.1892000000003</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158186.44</v>
      </c>
      <c r="D1484" s="1">
        <v>0</v>
      </c>
      <c r="E1484" s="1">
        <v>0</v>
      </c>
      <c r="F1484" s="1">
        <v>0</v>
      </c>
      <c r="G1484" s="2">
        <f t="shared" si="34"/>
        <v>790.93220000000008</v>
      </c>
      <c r="H1484" s="2">
        <f t="shared" si="35"/>
        <v>0.44000000000232831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123884.96</v>
      </c>
      <c r="D1485" s="1">
        <v>0</v>
      </c>
      <c r="E1485" s="1">
        <v>0</v>
      </c>
      <c r="F1485" s="1">
        <v>0</v>
      </c>
      <c r="G1485" s="2">
        <f t="shared" si="34"/>
        <v>743.3097600000001</v>
      </c>
      <c r="H1485" s="2">
        <f t="shared" si="35"/>
        <v>3.9999999993597157E-2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1975.9</v>
      </c>
      <c r="D1486" s="1">
        <v>0</v>
      </c>
      <c r="E1486" s="1">
        <v>0</v>
      </c>
      <c r="F1486" s="1">
        <v>0</v>
      </c>
      <c r="G1486" s="2">
        <f t="shared" si="34"/>
        <v>13.831300000000001</v>
      </c>
      <c r="H1486" s="2">
        <f t="shared" si="35"/>
        <v>9.9999999999909051E-2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31183.5</v>
      </c>
      <c r="D1492" s="1">
        <v>0</v>
      </c>
      <c r="E1492" s="1">
        <v>0</v>
      </c>
      <c r="F1492" s="1">
        <v>0</v>
      </c>
      <c r="G1492" s="2">
        <f t="shared" si="34"/>
        <v>405.38549999999998</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330190.87</v>
      </c>
      <c r="D1499" s="1">
        <v>0</v>
      </c>
      <c r="E1499" s="1">
        <v>0</v>
      </c>
      <c r="F1499" s="1">
        <v>0</v>
      </c>
      <c r="G1499" s="2">
        <f t="shared" si="34"/>
        <v>6603.8173999999999</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299007.37</v>
      </c>
      <c r="D1501" s="1">
        <v>0</v>
      </c>
      <c r="E1501" s="1">
        <v>0</v>
      </c>
      <c r="F1501" s="1">
        <v>0</v>
      </c>
      <c r="G1501" s="2">
        <f t="shared" si="34"/>
        <v>6578.1621399999995</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156740.81</v>
      </c>
      <c r="D1502" s="1">
        <v>0</v>
      </c>
      <c r="E1502" s="1">
        <v>0</v>
      </c>
      <c r="F1502" s="1">
        <v>0</v>
      </c>
      <c r="G1502" s="2">
        <f t="shared" si="34"/>
        <v>3605.03863</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140290.66</v>
      </c>
      <c r="D1503" s="1">
        <v>0</v>
      </c>
      <c r="E1503" s="1">
        <v>0</v>
      </c>
      <c r="F1503" s="1">
        <v>0</v>
      </c>
      <c r="G1503" s="2">
        <f t="shared" si="34"/>
        <v>3366.9758400000001</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1975.9</v>
      </c>
      <c r="D1504" s="1">
        <v>0</v>
      </c>
      <c r="E1504" s="1">
        <v>0</v>
      </c>
      <c r="F1504" s="1">
        <v>0</v>
      </c>
      <c r="G1504" s="2">
        <f t="shared" si="34"/>
        <v>49.397500000000008</v>
      </c>
      <c r="H1504" s="2">
        <f t="shared" si="35"/>
        <v>9.9999999999909051E-2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31183.5</v>
      </c>
      <c r="D1510" s="1">
        <v>0</v>
      </c>
      <c r="E1510" s="1">
        <v>0</v>
      </c>
      <c r="F1510" s="1">
        <v>0</v>
      </c>
      <c r="G1510" s="2">
        <f t="shared" si="34"/>
        <v>966.68849999999998</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13348.590000000026</v>
      </c>
      <c r="D1517" s="1">
        <v>0</v>
      </c>
      <c r="E1517" s="1">
        <v>0</v>
      </c>
      <c r="F1517" s="1">
        <v>0</v>
      </c>
      <c r="G1517" s="2">
        <f t="shared" si="34"/>
        <v>507.24642000000097</v>
      </c>
      <c r="H1517" s="2">
        <f t="shared" si="35"/>
        <v>0.40999999997438863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13348.59</v>
      </c>
      <c r="D1576" s="1">
        <v>0</v>
      </c>
      <c r="E1576" s="1">
        <v>0</v>
      </c>
      <c r="F1576" s="1">
        <v>0</v>
      </c>
      <c r="G1576" s="2">
        <f t="shared" si="34"/>
        <v>1294.81323</v>
      </c>
      <c r="H1576" s="2">
        <f t="shared" si="35"/>
        <v>0.40999999999985448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13348.59</v>
      </c>
      <c r="D1578" s="1">
        <v>0</v>
      </c>
      <c r="E1578" s="1">
        <v>0</v>
      </c>
      <c r="F1578" s="1">
        <v>0</v>
      </c>
      <c r="G1578" s="2">
        <f t="shared" si="34"/>
        <v>1321.5104100000001</v>
      </c>
      <c r="H1578" s="2">
        <f t="shared" si="35"/>
        <v>0.40999999999985448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50602</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9.6"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336292.08</v>
      </c>
      <c r="I16" s="170">
        <f>'PR-RAS'!E6</f>
        <v>307980.45</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262919.05</v>
      </c>
      <c r="I17" s="170">
        <f>'PR-RAS'!E151</f>
        <v>280752.17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5961.0100000000539</v>
      </c>
      <c r="I18" s="170">
        <f>'PR-RAS'!E645</f>
        <v>2005.7800000000279</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58713.440000000002</v>
      </c>
      <c r="I20" s="173">
        <f>BILANCA!E7</f>
        <v>71276.639999999999</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35008.17</v>
      </c>
      <c r="I21" s="175">
        <f>BILANCA!E68</f>
        <v>18739.23</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28308.66</v>
      </c>
      <c r="I22" s="175">
        <f>BILANCA!E176</f>
        <v>13348.59</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65412.950000000004</v>
      </c>
      <c r="I23" s="177">
        <f>BILANCA!E237</f>
        <v>76667.28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330475.96000000002</v>
      </c>
      <c r="I24" s="173">
        <f>'RAS-funkcijski'!E5</f>
        <v>311935.67</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330475.96000000002</v>
      </c>
      <c r="I28" s="179">
        <f>'RAS-funkcijski'!E141</f>
        <v>311935.67</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98.91</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98.91</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28308.66</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13348.590000000026</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13348.59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33" zoomScaleNormal="100" workbookViewId="0">
      <selection activeCell="D645" sqref="D64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336292.08</v>
      </c>
      <c r="E6" s="51">
        <f>E7+E44+E50+E82+E106+E124+E133+E139</f>
        <v>307980.45</v>
      </c>
      <c r="F6" s="52">
        <f t="shared" ref="F6:F131" si="0">IF(D6&lt;&gt;0,IF(E6/D6&gt;=100,"&gt;&gt;100",E6/D6*100),"-")</f>
        <v>91.58123795243705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460.22</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460.22</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460.22</v>
      </c>
      <c r="E117" s="242"/>
      <c r="F117" s="52">
        <f t="shared" si="0"/>
        <v>0</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51989.51</v>
      </c>
      <c r="E124" s="51">
        <f t="shared" si="27"/>
        <v>49477.02</v>
      </c>
      <c r="F124" s="52">
        <f t="shared" si="0"/>
        <v>95.167313559985459</v>
      </c>
    </row>
    <row r="125" spans="1:6" ht="12.75" customHeight="1" x14ac:dyDescent="0.2">
      <c r="A125" s="53">
        <v>661</v>
      </c>
      <c r="B125" s="86" t="s">
        <v>296</v>
      </c>
      <c r="C125" s="50" t="s">
        <v>297</v>
      </c>
      <c r="D125" s="51">
        <f t="shared" ref="D125:E125" si="28">SUM(D126:D127)</f>
        <v>51989.51</v>
      </c>
      <c r="E125" s="51">
        <f t="shared" si="28"/>
        <v>49477.02</v>
      </c>
      <c r="F125" s="52">
        <f t="shared" si="0"/>
        <v>95.167313559985459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51989.51</v>
      </c>
      <c r="E127" s="242">
        <v>49477.02</v>
      </c>
      <c r="F127" s="52">
        <f t="shared" si="0"/>
        <v>95.167313559985459</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283842.34000000003</v>
      </c>
      <c r="E133" s="51">
        <f t="shared" si="30"/>
        <v>258503.43</v>
      </c>
      <c r="F133" s="52">
        <f t="shared" ref="F133:F223" si="31">IF(D133&lt;&gt;0,IF(E133/D133&gt;=100,"&gt;&gt;100",E133/D133*100),"-")</f>
        <v>91.072892789708533</v>
      </c>
    </row>
    <row r="134" spans="1:6" ht="22.8" x14ac:dyDescent="0.2">
      <c r="A134" s="53">
        <v>671</v>
      </c>
      <c r="B134" s="232" t="s">
        <v>314</v>
      </c>
      <c r="C134" s="50" t="s">
        <v>315</v>
      </c>
      <c r="D134" s="51">
        <f t="shared" ref="D134:E134" si="32">SUM(D135:D137)</f>
        <v>283842.34000000003</v>
      </c>
      <c r="E134" s="51">
        <f t="shared" si="32"/>
        <v>258503.43</v>
      </c>
      <c r="F134" s="52">
        <f t="shared" si="31"/>
        <v>91.072892789708533</v>
      </c>
    </row>
    <row r="135" spans="1:6" ht="12.75" customHeight="1" x14ac:dyDescent="0.2">
      <c r="A135" s="53">
        <v>6711</v>
      </c>
      <c r="B135" s="85" t="s">
        <v>316</v>
      </c>
      <c r="C135" s="50" t="s">
        <v>317</v>
      </c>
      <c r="D135" s="242">
        <v>216948.88</v>
      </c>
      <c r="E135" s="242">
        <v>232378.82</v>
      </c>
      <c r="F135" s="52">
        <f t="shared" si="31"/>
        <v>107.11224690351018</v>
      </c>
    </row>
    <row r="136" spans="1:6" ht="22.8" x14ac:dyDescent="0.2">
      <c r="A136" s="53">
        <v>6712</v>
      </c>
      <c r="B136" s="232" t="s">
        <v>318</v>
      </c>
      <c r="C136" s="50" t="s">
        <v>319</v>
      </c>
      <c r="D136" s="242">
        <v>66893.460000000006</v>
      </c>
      <c r="E136" s="242">
        <v>26124.61</v>
      </c>
      <c r="F136" s="52">
        <f t="shared" si="31"/>
        <v>39.054057003479855</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262919.05</v>
      </c>
      <c r="E151" s="51">
        <f t="shared" si="35"/>
        <v>280752.17</v>
      </c>
      <c r="F151" s="52">
        <f t="shared" si="31"/>
        <v>106.78274168417998</v>
      </c>
    </row>
    <row r="152" spans="1:6" ht="12.75" customHeight="1" x14ac:dyDescent="0.2">
      <c r="A152" s="53">
        <v>31</v>
      </c>
      <c r="B152" s="85" t="s">
        <v>349</v>
      </c>
      <c r="C152" s="50" t="s">
        <v>350</v>
      </c>
      <c r="D152" s="51">
        <f t="shared" ref="D152:E152" si="36">D153+D158+D159</f>
        <v>126539.81999999999</v>
      </c>
      <c r="E152" s="51">
        <f t="shared" si="36"/>
        <v>150528.68000000002</v>
      </c>
      <c r="F152" s="52">
        <f t="shared" si="31"/>
        <v>118.95755818208058</v>
      </c>
    </row>
    <row r="153" spans="1:6" ht="12.75" customHeight="1" x14ac:dyDescent="0.2">
      <c r="A153" s="53">
        <v>311</v>
      </c>
      <c r="B153" s="85" t="s">
        <v>351</v>
      </c>
      <c r="C153" s="50" t="s">
        <v>352</v>
      </c>
      <c r="D153" s="51">
        <f t="shared" ref="D153:E153" si="37">SUM(D154:D157)</f>
        <v>103089.26</v>
      </c>
      <c r="E153" s="51">
        <f t="shared" si="37"/>
        <v>112841.44</v>
      </c>
      <c r="F153" s="52">
        <f t="shared" si="31"/>
        <v>109.4599379217583</v>
      </c>
    </row>
    <row r="154" spans="1:6" ht="12.75" customHeight="1" x14ac:dyDescent="0.2">
      <c r="A154" s="53">
        <v>3111</v>
      </c>
      <c r="B154" s="85" t="s">
        <v>353</v>
      </c>
      <c r="C154" s="50" t="s">
        <v>354</v>
      </c>
      <c r="D154" s="242">
        <v>98789.04</v>
      </c>
      <c r="E154" s="242">
        <v>112841.44</v>
      </c>
      <c r="F154" s="52">
        <f t="shared" si="31"/>
        <v>114.22465488074387</v>
      </c>
    </row>
    <row r="155" spans="1:6" ht="12.75" customHeight="1" x14ac:dyDescent="0.2">
      <c r="A155" s="53">
        <v>3112</v>
      </c>
      <c r="B155" s="85" t="s">
        <v>355</v>
      </c>
      <c r="C155" s="50" t="s">
        <v>356</v>
      </c>
      <c r="D155" s="242">
        <v>4300.22</v>
      </c>
      <c r="E155" s="242"/>
      <c r="F155" s="52">
        <f t="shared" si="31"/>
        <v>0</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7150.37</v>
      </c>
      <c r="E158" s="242">
        <v>19068.39</v>
      </c>
      <c r="F158" s="52">
        <f t="shared" si="31"/>
        <v>266.67696916383346</v>
      </c>
    </row>
    <row r="159" spans="1:6" ht="12.75" customHeight="1" x14ac:dyDescent="0.2">
      <c r="A159" s="53">
        <v>313</v>
      </c>
      <c r="B159" s="85" t="s">
        <v>363</v>
      </c>
      <c r="C159" s="50" t="s">
        <v>364</v>
      </c>
      <c r="D159" s="51">
        <f t="shared" ref="D159:E159" si="38">SUM(D160:D162)</f>
        <v>16300.19</v>
      </c>
      <c r="E159" s="51">
        <f t="shared" si="38"/>
        <v>18618.849999999999</v>
      </c>
      <c r="F159" s="52">
        <f t="shared" si="31"/>
        <v>114.22474216558211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16300.19</v>
      </c>
      <c r="E161" s="242">
        <v>18618.849999999999</v>
      </c>
      <c r="F161" s="52">
        <f t="shared" si="31"/>
        <v>114.22474216558211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134967.57999999999</v>
      </c>
      <c r="E163" s="51">
        <f t="shared" si="39"/>
        <v>128671.44</v>
      </c>
      <c r="F163" s="52">
        <f t="shared" si="31"/>
        <v>95.335072318848731</v>
      </c>
    </row>
    <row r="164" spans="1:6" ht="12.75" customHeight="1" x14ac:dyDescent="0.2">
      <c r="A164" s="53">
        <v>321</v>
      </c>
      <c r="B164" s="85" t="s">
        <v>372</v>
      </c>
      <c r="C164" s="50" t="s">
        <v>373</v>
      </c>
      <c r="D164" s="51">
        <f t="shared" ref="D164:E164" si="40">SUM(D165:D168)</f>
        <v>2465.06</v>
      </c>
      <c r="E164" s="51">
        <f t="shared" si="40"/>
        <v>1729.9</v>
      </c>
      <c r="F164" s="52">
        <f t="shared" si="31"/>
        <v>70.17679082862081</v>
      </c>
    </row>
    <row r="165" spans="1:6" ht="12.75" customHeight="1" x14ac:dyDescent="0.2">
      <c r="A165" s="53">
        <v>3211</v>
      </c>
      <c r="B165" s="85" t="s">
        <v>374</v>
      </c>
      <c r="C165" s="50" t="s">
        <v>375</v>
      </c>
      <c r="D165" s="242">
        <v>323.75</v>
      </c>
      <c r="E165" s="242">
        <v>0</v>
      </c>
      <c r="F165" s="52">
        <f t="shared" si="31"/>
        <v>0</v>
      </c>
    </row>
    <row r="166" spans="1:6" ht="12.75" customHeight="1" x14ac:dyDescent="0.2">
      <c r="A166" s="53">
        <v>3212</v>
      </c>
      <c r="B166" s="85" t="s">
        <v>376</v>
      </c>
      <c r="C166" s="50" t="s">
        <v>377</v>
      </c>
      <c r="D166" s="242">
        <v>906.76</v>
      </c>
      <c r="E166" s="242">
        <v>1729.9</v>
      </c>
      <c r="F166" s="52">
        <f t="shared" si="31"/>
        <v>190.77815518990693</v>
      </c>
    </row>
    <row r="167" spans="1:6" ht="12.75" customHeight="1" x14ac:dyDescent="0.2">
      <c r="A167" s="53">
        <v>3213</v>
      </c>
      <c r="B167" s="85" t="s">
        <v>378</v>
      </c>
      <c r="C167" s="50" t="s">
        <v>379</v>
      </c>
      <c r="D167" s="242">
        <v>1234.55</v>
      </c>
      <c r="E167" s="242">
        <v>0</v>
      </c>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20517.48</v>
      </c>
      <c r="E169" s="51">
        <f t="shared" si="41"/>
        <v>18571.46</v>
      </c>
      <c r="F169" s="52">
        <f t="shared" si="31"/>
        <v>90.515306948026748</v>
      </c>
    </row>
    <row r="170" spans="1:6" ht="12.75" customHeight="1" x14ac:dyDescent="0.2">
      <c r="A170" s="53">
        <v>3221</v>
      </c>
      <c r="B170" s="85" t="s">
        <v>384</v>
      </c>
      <c r="C170" s="50" t="s">
        <v>385</v>
      </c>
      <c r="D170" s="242">
        <v>5213.2700000000004</v>
      </c>
      <c r="E170" s="242">
        <v>6483.62</v>
      </c>
      <c r="F170" s="52">
        <f t="shared" si="31"/>
        <v>124.36762339184426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9790.83</v>
      </c>
      <c r="E172" s="242">
        <v>4803.62</v>
      </c>
      <c r="F172" s="52">
        <f t="shared" si="31"/>
        <v>49.062439037344127</v>
      </c>
    </row>
    <row r="173" spans="1:6" ht="12.75" customHeight="1" x14ac:dyDescent="0.2">
      <c r="A173" s="53">
        <v>3224</v>
      </c>
      <c r="B173" s="85" t="s">
        <v>390</v>
      </c>
      <c r="C173" s="50" t="s">
        <v>391</v>
      </c>
      <c r="D173" s="242">
        <v>4276.43</v>
      </c>
      <c r="E173" s="242">
        <v>5117.04</v>
      </c>
      <c r="F173" s="52">
        <f t="shared" si="31"/>
        <v>119.65681655025335</v>
      </c>
    </row>
    <row r="174" spans="1:6" ht="12.75" customHeight="1" x14ac:dyDescent="0.2">
      <c r="A174" s="53">
        <v>3225</v>
      </c>
      <c r="B174" s="85" t="s">
        <v>392</v>
      </c>
      <c r="C174" s="50" t="s">
        <v>393</v>
      </c>
      <c r="D174" s="242">
        <v>1236.95</v>
      </c>
      <c r="E174" s="242">
        <v>2167.1799999999998</v>
      </c>
      <c r="F174" s="52">
        <f t="shared" si="31"/>
        <v>175.2035247989005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107175.26999999999</v>
      </c>
      <c r="E177" s="51">
        <f t="shared" si="42"/>
        <v>100119.22</v>
      </c>
      <c r="F177" s="52">
        <f t="shared" si="31"/>
        <v>93.416345020637706</v>
      </c>
    </row>
    <row r="178" spans="1:6" ht="12.75" customHeight="1" x14ac:dyDescent="0.2">
      <c r="A178" s="53">
        <v>3231</v>
      </c>
      <c r="B178" s="85" t="s">
        <v>400</v>
      </c>
      <c r="C178" s="50" t="s">
        <v>401</v>
      </c>
      <c r="D178" s="242">
        <v>457.1</v>
      </c>
      <c r="E178" s="242">
        <v>572.39</v>
      </c>
      <c r="F178" s="52">
        <f t="shared" si="31"/>
        <v>125.22205206738131</v>
      </c>
    </row>
    <row r="179" spans="1:6" ht="12.75" customHeight="1" x14ac:dyDescent="0.2">
      <c r="A179" s="53">
        <v>3232</v>
      </c>
      <c r="B179" s="85" t="s">
        <v>402</v>
      </c>
      <c r="C179" s="50" t="s">
        <v>403</v>
      </c>
      <c r="D179" s="242">
        <v>96024.67</v>
      </c>
      <c r="E179" s="242">
        <v>88727.61</v>
      </c>
      <c r="F179" s="52">
        <f t="shared" si="31"/>
        <v>92.400848656912856</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4036.98</v>
      </c>
      <c r="E181" s="242">
        <v>4487.72</v>
      </c>
      <c r="F181" s="52">
        <f t="shared" si="31"/>
        <v>111.16527701400551</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656.98</v>
      </c>
      <c r="E183" s="242"/>
      <c r="F183" s="52">
        <f t="shared" si="31"/>
        <v>0</v>
      </c>
    </row>
    <row r="184" spans="1:6" ht="12.75" customHeight="1" x14ac:dyDescent="0.2">
      <c r="A184" s="53">
        <v>3237</v>
      </c>
      <c r="B184" s="85" t="s">
        <v>412</v>
      </c>
      <c r="C184" s="50" t="s">
        <v>413</v>
      </c>
      <c r="D184" s="242">
        <v>5999.54</v>
      </c>
      <c r="E184" s="242">
        <v>6331.5</v>
      </c>
      <c r="F184" s="52">
        <f t="shared" si="31"/>
        <v>105.53309087030004</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4809.7700000000004</v>
      </c>
      <c r="E188" s="51">
        <f t="shared" si="43"/>
        <v>8250.86</v>
      </c>
      <c r="F188" s="52">
        <f t="shared" si="31"/>
        <v>171.54375365142201</v>
      </c>
    </row>
    <row r="189" spans="1:6" ht="12.75" customHeight="1" x14ac:dyDescent="0.2">
      <c r="A189" s="53">
        <v>3291</v>
      </c>
      <c r="B189" s="232" t="s">
        <v>422</v>
      </c>
      <c r="C189" s="50" t="s">
        <v>423</v>
      </c>
      <c r="D189" s="242">
        <v>1188.96</v>
      </c>
      <c r="E189" s="242">
        <v>1188.8399999999999</v>
      </c>
      <c r="F189" s="52">
        <f t="shared" si="31"/>
        <v>99.989907145740801</v>
      </c>
    </row>
    <row r="190" spans="1:6" ht="12.75" customHeight="1" x14ac:dyDescent="0.2">
      <c r="A190" s="53">
        <v>3292</v>
      </c>
      <c r="B190" s="85" t="s">
        <v>424</v>
      </c>
      <c r="C190" s="50" t="s">
        <v>425</v>
      </c>
      <c r="D190" s="242">
        <v>1843.14</v>
      </c>
      <c r="E190" s="242">
        <v>1894.62</v>
      </c>
      <c r="F190" s="52">
        <f t="shared" si="31"/>
        <v>102.79305966991113</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1777.67</v>
      </c>
      <c r="E195" s="242">
        <v>5167.3999999999996</v>
      </c>
      <c r="F195" s="52">
        <f t="shared" si="31"/>
        <v>290.68387270978297</v>
      </c>
    </row>
    <row r="196" spans="1:6" ht="12.75" customHeight="1" x14ac:dyDescent="0.2">
      <c r="A196" s="53">
        <v>34</v>
      </c>
      <c r="B196" s="232" t="s">
        <v>436</v>
      </c>
      <c r="C196" s="50" t="s">
        <v>437</v>
      </c>
      <c r="D196" s="51">
        <f t="shared" ref="D196:E196" si="44">D197+D202+D210</f>
        <v>1411.65</v>
      </c>
      <c r="E196" s="51">
        <f t="shared" si="44"/>
        <v>1552.05</v>
      </c>
      <c r="F196" s="52">
        <f t="shared" si="31"/>
        <v>109.94580809690785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1411.65</v>
      </c>
      <c r="E210" s="51">
        <f t="shared" si="47"/>
        <v>1552.05</v>
      </c>
      <c r="F210" s="52">
        <f t="shared" si="31"/>
        <v>109.94580809690785</v>
      </c>
    </row>
    <row r="211" spans="1:6" ht="12.75" customHeight="1" x14ac:dyDescent="0.2">
      <c r="A211" s="53">
        <v>3431</v>
      </c>
      <c r="B211" s="232" t="s">
        <v>466</v>
      </c>
      <c r="C211" s="50" t="s">
        <v>467</v>
      </c>
      <c r="D211" s="242">
        <v>1411.65</v>
      </c>
      <c r="E211" s="242">
        <v>1552.05</v>
      </c>
      <c r="F211" s="52">
        <f t="shared" si="31"/>
        <v>109.94580809690785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262919.05</v>
      </c>
      <c r="E289" s="51">
        <f t="shared" si="79"/>
        <v>280752.17</v>
      </c>
      <c r="F289" s="52">
        <f t="shared" si="76"/>
        <v>106.78274168417998</v>
      </c>
    </row>
    <row r="290" spans="1:6" ht="12.75" customHeight="1" x14ac:dyDescent="0.2">
      <c r="A290" s="53" t="s">
        <v>609</v>
      </c>
      <c r="B290" s="85" t="s">
        <v>620</v>
      </c>
      <c r="C290" s="50" t="s">
        <v>621</v>
      </c>
      <c r="D290" s="51">
        <f>IF(D6&gt;=D289,D6-D289,0)</f>
        <v>73373.030000000028</v>
      </c>
      <c r="E290" s="51">
        <f>IF(E6&gt;=E289,E6-E289,0)</f>
        <v>27228.280000000028</v>
      </c>
      <c r="F290" s="52">
        <f t="shared" si="76"/>
        <v>37.109384742595495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144.88999999999999</v>
      </c>
      <c r="E292" s="242">
        <v>5961</v>
      </c>
      <c r="F292" s="52">
        <f t="shared" si="76"/>
        <v>4114.1555662916699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739.83</v>
      </c>
      <c r="E294" s="242">
        <v>3384.85</v>
      </c>
      <c r="F294" s="52">
        <f t="shared" si="76"/>
        <v>457.51726748036708</v>
      </c>
    </row>
    <row r="295" spans="1:6" ht="12" x14ac:dyDescent="0.2">
      <c r="A295" s="53">
        <v>9661</v>
      </c>
      <c r="B295" s="85" t="s">
        <v>630</v>
      </c>
      <c r="C295" s="50" t="s">
        <v>631</v>
      </c>
      <c r="D295" s="242">
        <v>739.83</v>
      </c>
      <c r="E295" s="242">
        <v>3384.85</v>
      </c>
      <c r="F295" s="52">
        <f t="shared" si="76"/>
        <v>457.51726748036708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67556.91</v>
      </c>
      <c r="E350" s="51">
        <f t="shared" si="95"/>
        <v>31183.5</v>
      </c>
      <c r="F350" s="52">
        <f t="shared" si="81"/>
        <v>46.158860729420567</v>
      </c>
    </row>
    <row r="351" spans="1:6" ht="12.75" customHeight="1" x14ac:dyDescent="0.2">
      <c r="A351" s="53">
        <v>41</v>
      </c>
      <c r="B351" s="85" t="s">
        <v>741</v>
      </c>
      <c r="C351" s="50" t="s">
        <v>742</v>
      </c>
      <c r="D351" s="51">
        <f t="shared" ref="D351:E351" si="96">D352+D356</f>
        <v>52128.52</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52128.52</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52128.52</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15428.39</v>
      </c>
      <c r="E363" s="51">
        <f t="shared" si="99"/>
        <v>31183.5</v>
      </c>
      <c r="F363" s="52">
        <f t="shared" si="81"/>
        <v>202.11765453167828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15428.39</v>
      </c>
      <c r="E369" s="51">
        <f t="shared" si="101"/>
        <v>31183.5</v>
      </c>
      <c r="F369" s="52">
        <f t="shared" si="81"/>
        <v>202.11765453167828</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15428.39</v>
      </c>
      <c r="E376" s="242">
        <v>31183.5</v>
      </c>
      <c r="F376" s="52">
        <f t="shared" si="81"/>
        <v>202.11765453167828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67556.91</v>
      </c>
      <c r="E408" s="51">
        <f t="shared" si="111"/>
        <v>31183.5</v>
      </c>
      <c r="F408" s="52">
        <f t="shared" si="81"/>
        <v>46.158860729420567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336292.08</v>
      </c>
      <c r="E412" s="51">
        <f>E6+E298</f>
        <v>307980.45</v>
      </c>
      <c r="F412" s="52">
        <f t="shared" si="81"/>
        <v>91.58123795243705</v>
      </c>
    </row>
    <row r="413" spans="1:6" ht="12.75" customHeight="1" x14ac:dyDescent="0.2">
      <c r="A413" s="53" t="s">
        <v>609</v>
      </c>
      <c r="B413" s="85" t="s">
        <v>832</v>
      </c>
      <c r="C413" s="50" t="s">
        <v>833</v>
      </c>
      <c r="D413" s="51">
        <f t="shared" ref="D413:E413" si="112">D289+D350</f>
        <v>330475.95999999996</v>
      </c>
      <c r="E413" s="51">
        <f t="shared" si="112"/>
        <v>311935.67</v>
      </c>
      <c r="F413" s="52">
        <f t="shared" si="81"/>
        <v>94.389821879933422</v>
      </c>
    </row>
    <row r="414" spans="1:6" ht="12.75" customHeight="1" x14ac:dyDescent="0.2">
      <c r="A414" s="53" t="s">
        <v>609</v>
      </c>
      <c r="B414" s="85" t="s">
        <v>834</v>
      </c>
      <c r="C414" s="50" t="s">
        <v>835</v>
      </c>
      <c r="D414" s="51">
        <f t="shared" ref="D414:E414" si="113">IF(D412&gt;=D413,D412-D413,0)</f>
        <v>5816.1200000000536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3955.2199999999721</v>
      </c>
      <c r="F415" s="52" t="str">
        <f t="shared" si="81"/>
        <v>-</v>
      </c>
    </row>
    <row r="416" spans="1:6" ht="12.75" customHeight="1" x14ac:dyDescent="0.2">
      <c r="A416" s="60" t="s">
        <v>838</v>
      </c>
      <c r="B416" s="232" t="s">
        <v>839</v>
      </c>
      <c r="C416" s="61" t="s">
        <v>840</v>
      </c>
      <c r="D416" s="51">
        <f t="shared" ref="D416:E416" si="115">IF(D292-D293+D409-D410&gt;=0,D292-D293+D409-D410,0)</f>
        <v>144.88999999999999</v>
      </c>
      <c r="E416" s="51">
        <f t="shared" si="115"/>
        <v>5961</v>
      </c>
      <c r="F416" s="52">
        <f t="shared" si="81"/>
        <v>4114.1555662916699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739.83</v>
      </c>
      <c r="E418" s="62">
        <f t="shared" si="117"/>
        <v>3384.85</v>
      </c>
      <c r="F418" s="57">
        <f t="shared" si="81"/>
        <v>457.51726748036708</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336292.08</v>
      </c>
      <c r="E639" s="51">
        <f t="shared" si="180"/>
        <v>307980.45</v>
      </c>
      <c r="F639" s="52">
        <f t="shared" si="119"/>
        <v>91.58123795243705</v>
      </c>
    </row>
    <row r="640" spans="1:6" ht="12.75" customHeight="1" x14ac:dyDescent="0.2">
      <c r="A640" s="53" t="s">
        <v>609</v>
      </c>
      <c r="B640" s="85" t="s">
        <v>1278</v>
      </c>
      <c r="C640" s="50" t="s">
        <v>1279</v>
      </c>
      <c r="D640" s="51">
        <f t="shared" ref="D640:E640" si="181">D413+D528</f>
        <v>330475.95999999996</v>
      </c>
      <c r="E640" s="51">
        <f t="shared" si="181"/>
        <v>311935.67</v>
      </c>
      <c r="F640" s="52">
        <f t="shared" si="119"/>
        <v>94.389821879933422</v>
      </c>
    </row>
    <row r="641" spans="1:6" ht="12.75" customHeight="1" x14ac:dyDescent="0.2">
      <c r="A641" s="53" t="s">
        <v>609</v>
      </c>
      <c r="B641" s="85" t="s">
        <v>1280</v>
      </c>
      <c r="C641" s="50" t="s">
        <v>1281</v>
      </c>
      <c r="D641" s="51">
        <f t="shared" ref="D641:E641" si="182">IF(D639&gt;=D640,D639-D640,0)</f>
        <v>5816.1200000000536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3955.2199999999721</v>
      </c>
      <c r="F642" s="52" t="str">
        <f t="shared" si="119"/>
        <v>-</v>
      </c>
    </row>
    <row r="643" spans="1:6" ht="22.8" x14ac:dyDescent="0.2">
      <c r="A643" s="60" t="s">
        <v>1284</v>
      </c>
      <c r="B643" s="85" t="s">
        <v>1285</v>
      </c>
      <c r="C643" s="61" t="s">
        <v>1284</v>
      </c>
      <c r="D643" s="51">
        <f t="shared" ref="D643:E643" si="184">IF(D416-D417+D637-D638&gt;=0,D416-D417+D637-D638,0)</f>
        <v>144.88999999999999</v>
      </c>
      <c r="E643" s="51">
        <f t="shared" si="184"/>
        <v>5961</v>
      </c>
      <c r="F643" s="52">
        <f t="shared" si="119"/>
        <v>4114.1555662916699</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5961.0100000000539</v>
      </c>
      <c r="E645" s="51">
        <f t="shared" si="186"/>
        <v>2005.7800000000279</v>
      </c>
      <c r="F645" s="52">
        <f t="shared" si="119"/>
        <v>33.648324696653923</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12174.45</v>
      </c>
      <c r="E647" s="243">
        <v>13402.6</v>
      </c>
      <c r="F647" s="57">
        <f t="shared" si="119"/>
        <v>110.08793005022814</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2466.9699999999998</v>
      </c>
      <c r="E649" s="242">
        <v>21576.59</v>
      </c>
      <c r="F649" s="52">
        <f t="shared" ref="F649:F724" si="188">IF(D649&lt;&gt;0,IF(E649/D649&gt;=100,"&gt;&gt;100",E649/D649*100),"-")</f>
        <v>874.61906711471966</v>
      </c>
    </row>
    <row r="650" spans="1:6" ht="12.75" customHeight="1" x14ac:dyDescent="0.2">
      <c r="A650" s="53" t="s">
        <v>1297</v>
      </c>
      <c r="B650" s="85" t="s">
        <v>1298</v>
      </c>
      <c r="C650" s="50" t="s">
        <v>1297</v>
      </c>
      <c r="D650" s="242">
        <v>338847.44</v>
      </c>
      <c r="E650" s="242">
        <v>314219.08</v>
      </c>
      <c r="F650" s="52">
        <f t="shared" si="188"/>
        <v>92.731726112494755</v>
      </c>
    </row>
    <row r="651" spans="1:6" ht="12.75" customHeight="1" x14ac:dyDescent="0.2">
      <c r="A651" s="53" t="s">
        <v>1299</v>
      </c>
      <c r="B651" s="85" t="s">
        <v>1300</v>
      </c>
      <c r="C651" s="50" t="s">
        <v>1299</v>
      </c>
      <c r="D651" s="242">
        <v>319737.82</v>
      </c>
      <c r="E651" s="242">
        <v>333843.89</v>
      </c>
      <c r="F651" s="52">
        <f t="shared" si="188"/>
        <v>104.41176148633278</v>
      </c>
    </row>
    <row r="652" spans="1:6" ht="22.8" x14ac:dyDescent="0.2">
      <c r="A652" s="53">
        <v>11</v>
      </c>
      <c r="B652" s="85" t="s">
        <v>1301</v>
      </c>
      <c r="C652" s="50" t="s">
        <v>1302</v>
      </c>
      <c r="D652" s="51">
        <f t="shared" ref="D652:E652" si="189">+D649+D650-D651</f>
        <v>21576.589999999967</v>
      </c>
      <c r="E652" s="51">
        <f t="shared" si="189"/>
        <v>1951.7800000000279</v>
      </c>
      <c r="F652" s="52">
        <f t="shared" si="188"/>
        <v>9.0458223472755943</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9</v>
      </c>
      <c r="E654" s="262">
        <v>9</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v>
      </c>
      <c r="E656" s="262">
        <v>9</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460.22</v>
      </c>
      <c r="E712" s="242"/>
      <c r="F712" s="52">
        <f t="shared" si="188"/>
        <v>0</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4004.84</v>
      </c>
      <c r="E716" s="242">
        <v>5497</v>
      </c>
      <c r="F716" s="52">
        <f t="shared" si="188"/>
        <v>137.25891671077994</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906.76</v>
      </c>
      <c r="E718" s="242">
        <v>1729.9</v>
      </c>
      <c r="F718" s="52">
        <f t="shared" si="188"/>
        <v>190.77815518990693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656.98</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889.71</v>
      </c>
      <c r="E722" s="242">
        <v>485.3</v>
      </c>
      <c r="F722" s="52">
        <f t="shared" si="188"/>
        <v>54.545863258814663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1188.96</v>
      </c>
      <c r="E725" s="242">
        <v>1188.8399999999999</v>
      </c>
      <c r="F725" s="52">
        <f t="shared" ref="F725:F979" si="190">IF(D725&lt;&gt;0,IF(E725/D725&gt;=100,"&gt;&gt;100",E725/D725*100),"-")</f>
        <v>99.989907145740801</v>
      </c>
    </row>
    <row r="726" spans="1:6" ht="12.75" customHeight="1" x14ac:dyDescent="0.2">
      <c r="A726" s="53" t="s">
        <v>1432</v>
      </c>
      <c r="B726" s="85" t="s">
        <v>1433</v>
      </c>
      <c r="C726" s="50" t="s">
        <v>1432</v>
      </c>
      <c r="D726" s="242">
        <v>265.45</v>
      </c>
      <c r="E726" s="242">
        <v>265.45</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71" workbookViewId="0">
      <selection activeCell="D180" sqref="D18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93721.61</v>
      </c>
      <c r="E6" s="229">
        <f t="shared" si="0"/>
        <v>90015.87</v>
      </c>
      <c r="F6" s="230">
        <f t="shared" ref="F6:F260" si="1">IF(D6&gt;0,IF(E6/D6&gt;=100,"&gt;&gt;100",E6/D6*100),"-")</f>
        <v>96.046013294052457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58713.440000000002</v>
      </c>
      <c r="E7" s="104">
        <f t="shared" si="2"/>
        <v>71276.639999999999</v>
      </c>
      <c r="F7" s="93">
        <f t="shared" si="1"/>
        <v>121.39748582266682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2931.130000000001</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18802.650000000001</v>
      </c>
      <c r="E10" s="247">
        <v>18802.650000000001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15871.52</v>
      </c>
      <c r="E11" s="247">
        <v>18802.650000000001</v>
      </c>
      <c r="F11" s="93">
        <f t="shared" si="1"/>
        <v>118.46785941107089</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55782.31</v>
      </c>
      <c r="E12" s="104">
        <f t="shared" si="3"/>
        <v>71276.639999999999</v>
      </c>
      <c r="F12" s="93">
        <f t="shared" si="1"/>
        <v>127.77642231022703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11829.199999999997</v>
      </c>
      <c r="E13" s="104">
        <f t="shared" si="4"/>
        <v>9403.0199999999968</v>
      </c>
      <c r="F13" s="93">
        <f t="shared" si="1"/>
        <v>79.489906333479851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43170.45</v>
      </c>
      <c r="E15" s="247">
        <v>43170.45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31341.25</v>
      </c>
      <c r="E18" s="247">
        <v>33767.43</v>
      </c>
      <c r="F18" s="93">
        <f t="shared" si="1"/>
        <v>107.74117177840705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43953.11</v>
      </c>
      <c r="E19" s="104">
        <f t="shared" si="5"/>
        <v>61873.62</v>
      </c>
      <c r="F19" s="93">
        <f t="shared" si="1"/>
        <v>140.77188167117185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7206.92</v>
      </c>
      <c r="E20" s="247">
        <v>7206.92</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18973.099999999999</v>
      </c>
      <c r="E25" s="247">
        <v>20938.189999999999</v>
      </c>
      <c r="F25" s="93">
        <f t="shared" si="1"/>
        <v>110.35724262244968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38253.51</v>
      </c>
      <c r="E26" s="247">
        <v>66812.55</v>
      </c>
      <c r="F26" s="93">
        <f t="shared" si="1"/>
        <v>174.65730595702198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20480.419999999998</v>
      </c>
      <c r="E28" s="247">
        <v>33084.04</v>
      </c>
      <c r="F28" s="93">
        <f t="shared" si="1"/>
        <v>161.53985123351964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5211.33</v>
      </c>
      <c r="E54" s="247">
        <v>7133.51</v>
      </c>
      <c r="F54" s="93">
        <f t="shared" si="1"/>
        <v>136.88463405694898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5211.33</v>
      </c>
      <c r="E55" s="247">
        <v>7133.51</v>
      </c>
      <c r="F55" s="93">
        <f t="shared" si="1"/>
        <v>136.88463405694898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35008.17</v>
      </c>
      <c r="E68" s="104">
        <f t="shared" si="13"/>
        <v>18739.23</v>
      </c>
      <c r="F68" s="93">
        <f t="shared" si="1"/>
        <v>53.528162140437509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21576.59</v>
      </c>
      <c r="E69" s="104">
        <f t="shared" si="14"/>
        <v>1951.78</v>
      </c>
      <c r="F69" s="93">
        <f t="shared" si="1"/>
        <v>9.0458223472754486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21576.59</v>
      </c>
      <c r="E70" s="104">
        <f t="shared" si="15"/>
        <v>1929.94</v>
      </c>
      <c r="F70" s="93">
        <f t="shared" si="1"/>
        <v>8.9446015334211761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21576.59</v>
      </c>
      <c r="E72" s="247">
        <v>1929.94</v>
      </c>
      <c r="F72" s="93">
        <f t="shared" si="1"/>
        <v>8.9446015334211761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21.84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517.29999999999995</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517.29999999999995</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739.83</v>
      </c>
      <c r="E146" s="104">
        <f t="shared" si="26"/>
        <v>3384.85</v>
      </c>
      <c r="F146" s="93">
        <f t="shared" si="1"/>
        <v>457.51726748036708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739.83</v>
      </c>
      <c r="E160" s="247">
        <v>3384.85</v>
      </c>
      <c r="F160" s="93">
        <f t="shared" si="1"/>
        <v>457.51726748036708</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12174.45</v>
      </c>
      <c r="E170" s="104">
        <f t="shared" si="29"/>
        <v>13402.6</v>
      </c>
      <c r="F170" s="93">
        <f t="shared" si="1"/>
        <v>110.08793005022814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1211.0999999999999</v>
      </c>
      <c r="E171" s="247">
        <v>1207.9100000000001</v>
      </c>
      <c r="F171" s="93">
        <f t="shared" si="1"/>
        <v>99.736603088101745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10963.35</v>
      </c>
      <c r="E173" s="247">
        <v>12194.69</v>
      </c>
      <c r="F173" s="93">
        <f t="shared" si="1"/>
        <v>111.23142105287161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93721.61</v>
      </c>
      <c r="E175" s="104">
        <f t="shared" si="30"/>
        <v>90015.87</v>
      </c>
      <c r="F175" s="93">
        <f t="shared" si="1"/>
        <v>96.046013294052457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28308.66</v>
      </c>
      <c r="E176" s="104">
        <f t="shared" si="31"/>
        <v>13348.59</v>
      </c>
      <c r="F176" s="93">
        <f t="shared" si="1"/>
        <v>47.1537331685781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28308.66</v>
      </c>
      <c r="E177" s="104">
        <f t="shared" si="32"/>
        <v>13348.59</v>
      </c>
      <c r="F177" s="93">
        <f t="shared" si="1"/>
        <v>47.1537331685781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10411.77</v>
      </c>
      <c r="E178" s="247">
        <v>11857.39</v>
      </c>
      <c r="F178" s="93">
        <f t="shared" si="1"/>
        <v>113.88447881580173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17896.89</v>
      </c>
      <c r="E179" s="247">
        <v>1491.2</v>
      </c>
      <c r="F179" s="93">
        <f t="shared" si="1"/>
        <v>8.3321739140152289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65412.950000000004</v>
      </c>
      <c r="E237" s="104">
        <f t="shared" si="41"/>
        <v>76667.28</v>
      </c>
      <c r="F237" s="93">
        <f t="shared" si="1"/>
        <v>117.20504884736125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58712.11</v>
      </c>
      <c r="E238" s="104">
        <f t="shared" si="42"/>
        <v>71276.649999999994</v>
      </c>
      <c r="F238" s="93">
        <f t="shared" si="1"/>
        <v>121.40025286095151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58713.45</v>
      </c>
      <c r="E239" s="104">
        <f t="shared" si="43"/>
        <v>71276.649999999994</v>
      </c>
      <c r="F239" s="93">
        <f t="shared" si="1"/>
        <v>121.3974821782743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33406</v>
      </c>
      <c r="E240" s="247">
        <v>46018.12</v>
      </c>
      <c r="F240" s="93">
        <f t="shared" si="1"/>
        <v>137.75405615757649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25307.45</v>
      </c>
      <c r="E241" s="247">
        <v>25258.53</v>
      </c>
      <c r="F241" s="93">
        <f t="shared" si="1"/>
        <v>99.806697237374749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1.34</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1.34</v>
      </c>
      <c r="E244" s="247"/>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5961.01</v>
      </c>
      <c r="E245" s="104">
        <f t="shared" si="45"/>
        <v>2005.78</v>
      </c>
      <c r="F245" s="93">
        <f t="shared" si="1"/>
        <v>33.648324696653752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5961.01</v>
      </c>
      <c r="E246" s="104">
        <f t="shared" si="46"/>
        <v>2005.78</v>
      </c>
      <c r="F246" s="93">
        <f t="shared" si="1"/>
        <v>33.648324696653752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5961.01</v>
      </c>
      <c r="E247" s="247">
        <v>2005.78</v>
      </c>
      <c r="F247" s="93">
        <f t="shared" si="1"/>
        <v>33.648324696653752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739.83</v>
      </c>
      <c r="E255" s="247">
        <v>3384.85</v>
      </c>
      <c r="F255" s="93">
        <f t="shared" si="1"/>
        <v>457.51726748036708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739.83</v>
      </c>
      <c r="E264" s="247">
        <v>3384.85</v>
      </c>
      <c r="F264" s="93">
        <f t="shared" si="50"/>
        <v>457.51726748036708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517.29999999999995</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28308.66</v>
      </c>
      <c r="E288" s="247">
        <v>13348.59</v>
      </c>
      <c r="F288" s="93">
        <f t="shared" si="50"/>
        <v>47.1537331685781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330475.96000000002</v>
      </c>
      <c r="E5" s="79">
        <f t="shared" si="0"/>
        <v>311935.67</v>
      </c>
      <c r="F5" s="80">
        <f t="shared" ref="F5:F141" si="1">IF(D5&gt;0,IF(E5/D5&gt;=100,"&gt;&gt;100",E5/D5*100),"-")</f>
        <v>94.389821879933393</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330475.96000000002</v>
      </c>
      <c r="E6" s="81">
        <f t="shared" si="2"/>
        <v>311935.67</v>
      </c>
      <c r="F6" s="63">
        <f t="shared" si="1"/>
        <v>94.389821879933393</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330475.96000000002</v>
      </c>
      <c r="E8" s="249">
        <v>311935.67</v>
      </c>
      <c r="F8" s="63">
        <f t="shared" si="1"/>
        <v>94.389821879933393</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330475.96000000002</v>
      </c>
      <c r="E141" s="106">
        <f t="shared" si="28"/>
        <v>311935.67</v>
      </c>
      <c r="F141" s="82">
        <f t="shared" si="1"/>
        <v>94.389821879933393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26" sqref="E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98.91</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98.91</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98.91</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v>98.91</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28308.66</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315230.80000000005</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284047.30000000005</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158186.44</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123884.96</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1975.9</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31183.5</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330190.87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299007.37</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156740.81</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140290.66</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1975.9</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31183.5</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13348.590000000026</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13348.59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13348.59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0</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50602</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0</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3319</v>
      </c>
      <c r="B1" s="383"/>
      <c r="C1" s="383"/>
    </row>
    <row r="2" spans="1:17" ht="33" customHeight="1" x14ac:dyDescent="0.25">
      <c r="A2" s="384" t="s">
        <v>3320</v>
      </c>
      <c r="B2" s="385"/>
      <c r="C2" s="377"/>
      <c r="D2" s="4"/>
      <c r="E2" s="4"/>
      <c r="F2" s="4"/>
      <c r="G2" s="4"/>
      <c r="H2" s="4"/>
      <c r="I2" s="4"/>
      <c r="J2" s="4"/>
      <c r="K2" s="4"/>
      <c r="L2" s="4"/>
      <c r="M2" s="4"/>
      <c r="N2" s="4"/>
      <c r="O2" s="4"/>
      <c r="P2" s="4"/>
      <c r="Q2" s="4"/>
    </row>
    <row r="3" spans="1:17" ht="18.75" customHeight="1" x14ac:dyDescent="0.25">
      <c r="A3" s="304" t="s">
        <v>3321</v>
      </c>
      <c r="B3" s="386"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1" t="s">
        <v>3403</v>
      </c>
      <c r="C46" s="377"/>
      <c r="D46" s="41"/>
      <c r="E46" s="4"/>
      <c r="F46" s="4"/>
      <c r="G46" s="4"/>
      <c r="H46" s="4"/>
      <c r="I46" s="4"/>
      <c r="J46" s="4"/>
      <c r="K46" s="4"/>
      <c r="L46" s="4"/>
      <c r="M46" s="4"/>
      <c r="N46" s="4"/>
      <c r="O46" s="4"/>
      <c r="P46" s="4"/>
      <c r="Q46" s="4"/>
    </row>
    <row r="47" spans="1:17" ht="66" hidden="1" customHeight="1" x14ac:dyDescent="0.25">
      <c r="A47" s="46" t="s">
        <v>3404</v>
      </c>
      <c r="B47" s="382" t="s">
        <v>3405</v>
      </c>
      <c r="C47" s="382"/>
      <c r="D47" s="4"/>
      <c r="E47" s="4"/>
      <c r="F47" s="4"/>
      <c r="G47" s="4"/>
      <c r="H47" s="4"/>
      <c r="I47" s="4"/>
      <c r="J47" s="4"/>
      <c r="K47" s="4"/>
      <c r="L47" s="4"/>
      <c r="M47" s="4"/>
      <c r="N47" s="4"/>
      <c r="O47" s="4"/>
      <c r="P47" s="4"/>
      <c r="Q47" s="4"/>
    </row>
    <row r="48" spans="1:17" ht="123.75" customHeight="1" x14ac:dyDescent="0.25">
      <c r="A48" s="267" t="s">
        <v>3406</v>
      </c>
      <c r="B48" s="380" t="s">
        <v>3407</v>
      </c>
      <c r="C48" s="379"/>
      <c r="D48" s="4"/>
      <c r="E48" s="4"/>
      <c r="F48" s="4"/>
      <c r="G48" s="4"/>
      <c r="H48" s="4"/>
      <c r="I48" s="4"/>
      <c r="J48" s="4"/>
      <c r="K48" s="4"/>
      <c r="L48" s="4"/>
      <c r="M48" s="4"/>
      <c r="N48" s="4"/>
      <c r="O48" s="4"/>
      <c r="P48" s="4"/>
      <c r="Q48" s="4"/>
    </row>
    <row r="49" spans="1:17" ht="34.5" customHeight="1" x14ac:dyDescent="0.25">
      <c r="A49" s="267" t="s">
        <v>3408</v>
      </c>
      <c r="B49" s="378" t="s">
        <v>3409</v>
      </c>
      <c r="C49" s="379"/>
      <c r="D49" s="4"/>
      <c r="E49" s="4"/>
      <c r="F49" s="4"/>
      <c r="G49" s="4"/>
      <c r="H49" s="4"/>
      <c r="I49" s="4"/>
      <c r="J49" s="4"/>
      <c r="K49" s="4"/>
      <c r="L49" s="4"/>
      <c r="M49" s="4"/>
      <c r="N49" s="4"/>
      <c r="O49" s="4"/>
      <c r="P49" s="4"/>
      <c r="Q49" s="4"/>
    </row>
    <row r="50" spans="1:17" ht="34.5" customHeight="1" x14ac:dyDescent="0.25">
      <c r="A50" s="267" t="s">
        <v>3410</v>
      </c>
      <c r="B50" s="378" t="s">
        <v>3411</v>
      </c>
      <c r="C50" s="379"/>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Pavković 5077 Trogir</cp:lastModifiedBy>
  <cp:lastPrinted>2023-12-21T13:12:35Z</cp:lastPrinted>
  <dcterms:created xsi:type="dcterms:W3CDTF">2022-04-01T05:14:30Z</dcterms:created>
  <dcterms:modified xsi:type="dcterms:W3CDTF">2024-03-06T08:30:14Z</dcterms:modified>
</cp:coreProperties>
</file>