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F47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E16" i="1"/>
  <c r="D16" i="1"/>
  <c r="F16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<sst xmlns="http://schemas.openxmlformats.org/spreadsheetml/2006/main" count="84" uniqueCount="67">
  <si>
    <t>JU ŠPORTSKI OBJEKTI TROGIR</t>
  </si>
  <si>
    <t>PROGRAM</t>
  </si>
  <si>
    <t>AKTIVNOST</t>
  </si>
  <si>
    <t>A100007</t>
  </si>
  <si>
    <t>IZVOR 1.1.</t>
  </si>
  <si>
    <t>OPĆI PRIHODI I PRIMICI</t>
  </si>
  <si>
    <t>POZICIJA</t>
  </si>
  <si>
    <t>RAČUN</t>
  </si>
  <si>
    <t>NAZIV RAČUNA</t>
  </si>
  <si>
    <t>PLAN 2022.</t>
  </si>
  <si>
    <t>IZMJENA PLANA</t>
  </si>
  <si>
    <t>NOVI PLAN 2022.</t>
  </si>
  <si>
    <t>III IZMJENA I DOPUNA PLANA ZA 2022.</t>
  </si>
  <si>
    <t>R0313</t>
  </si>
  <si>
    <t>R0314</t>
  </si>
  <si>
    <t>R0315</t>
  </si>
  <si>
    <t>R0316</t>
  </si>
  <si>
    <t>R0316,1</t>
  </si>
  <si>
    <t>R0317</t>
  </si>
  <si>
    <t>R0318</t>
  </si>
  <si>
    <t>PLAĆA REDOVAN RAD</t>
  </si>
  <si>
    <t>OSTALI RASHODI ZAPOSLENIH</t>
  </si>
  <si>
    <t>DOPRINOS NA PLAĆU-ZDRASTVO</t>
  </si>
  <si>
    <t>NAKNADA ZA PRIJEVOZ ZAPOSLENIH</t>
  </si>
  <si>
    <t>ENERGIJA</t>
  </si>
  <si>
    <t>USLUGE TEKUĆEG I INV.ODRŽAVANJA</t>
  </si>
  <si>
    <t>NABAVA OPREME</t>
  </si>
  <si>
    <t>ŠPORT I TEHNIČKA KULTURA</t>
  </si>
  <si>
    <t>ŠPORTSKI OBJEKTI TROGIR</t>
  </si>
  <si>
    <t>UKUPNO IZVOR 1.1.</t>
  </si>
  <si>
    <t>T100076</t>
  </si>
  <si>
    <t>ODRŽAVANJE IMOVINE DOBIVENE NA KORIŠTENJE</t>
  </si>
  <si>
    <t>R0334</t>
  </si>
  <si>
    <t>IZVOR 3.2.</t>
  </si>
  <si>
    <t>VLASTITI PRIHOD</t>
  </si>
  <si>
    <t>R0319</t>
  </si>
  <si>
    <t>R0320</t>
  </si>
  <si>
    <t>R0321</t>
  </si>
  <si>
    <t>R0322</t>
  </si>
  <si>
    <t>R0323</t>
  </si>
  <si>
    <t>R0324</t>
  </si>
  <si>
    <t>R0325</t>
  </si>
  <si>
    <t>R0326</t>
  </si>
  <si>
    <t>R0327</t>
  </si>
  <si>
    <t>R0328</t>
  </si>
  <si>
    <t>R0328,1</t>
  </si>
  <si>
    <t>R0329</t>
  </si>
  <si>
    <t>R0330</t>
  </si>
  <si>
    <t>R0331</t>
  </si>
  <si>
    <t>R0332</t>
  </si>
  <si>
    <t>R0333</t>
  </si>
  <si>
    <t>OSTALI RASHODI ZA ZAPOSLENE</t>
  </si>
  <si>
    <t>SLUŽBENO PUTOVANJE</t>
  </si>
  <si>
    <t>STRUČNO USAVRŠAVANJE ZAPOSLENIH</t>
  </si>
  <si>
    <t>UREDSKI I OSTALI MATERIJAL</t>
  </si>
  <si>
    <t>ENERGIJA-GORIVO</t>
  </si>
  <si>
    <t>MATERIJAL I DIJELOVI ZA TEKUĆE ODRŽAVANJE</t>
  </si>
  <si>
    <t>SITAN INVENTAR</t>
  </si>
  <si>
    <t>USLUGE TELEFONA, POŠTA I PRIJEVOZA</t>
  </si>
  <si>
    <t>KOMUNALNE USLUGE</t>
  </si>
  <si>
    <t>ZDRASTVENE I LABARATORIJSKE USLUGE</t>
  </si>
  <si>
    <t>INTELEKTUALNE I OSOBNE USLUGE</t>
  </si>
  <si>
    <t>NAKNADA ZA RAD PREDSTAVNIČKIH I IZVRŠNIH TIJELA</t>
  </si>
  <si>
    <t>PREMIJE OSIGURANJA</t>
  </si>
  <si>
    <t>OSTALI NESPOMENUTI RASHODI POSLOVANJA</t>
  </si>
  <si>
    <t>BANKARSKE USLUGE I OLATNI PROMET</t>
  </si>
  <si>
    <t>UKUPNO IZVOR 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</si>
</sst>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6" x14ac:knownFonts="1"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3" fillId="0" borderId="0" xfId="1" applyFont="1"/>
    <xf numFmtId="43" fontId="2" fillId="0" borderId="0" xfId="1" applyFont="1"/>
    <xf numFmtId="43" fontId="4" fillId="0" borderId="0" xfId="1" applyFont="1"/>
    <xf numFmtId="43" fontId="4" fillId="0" borderId="0" xfId="1" applyNumberFormat="1" applyFont="1"/>
  </cellXfs>
  <cellStyles count="2">
    <cellStyle name="Normalno" xfId="0" builtinId="0"/>
    <cellStyle name="Zarez" xfId="1" builtin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k_n_-;\-* #,##0.00\ _k_n_-;_-* &quot;-&quot;??\ _k_n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k_n_-;\-* #,##0.00\ _k_n_-;_-* &quot;-&quot;??\ _k_n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ica1" displayName="Tablica1" ref="A8:F16" totalsRowShown="0" headerRowDxfId="23" dataDxfId="22">
  <autoFilter ref="A8:F16"/>
  <tableColumns count="6">
    <tableColumn id="1" name="POZICIJA" dataDxfId="21"/>
    <tableColumn id="2" name="RAČUN" dataDxfId="20"/>
    <tableColumn id="3" name="NAZIV RAČUNA" dataDxfId="19"/>
    <tableColumn id="4" name="PLAN 2022." dataDxfId="18" dataCellStyle="Zarez"/>
    <tableColumn id="5" name="IZMJENA PLANA" dataDxfId="17" dataCellStyle="Zarez"/>
    <tableColumn id="6" name="NOVI PLAN 2022." dataDxfId="16" dataCellStyle="Zarez">
      <calculatedColumnFormula>D9+E9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3" name="Tablica3" displayName="Tablica3" ref="A22:F23" totalsRowShown="0" headerRowDxfId="15" dataDxfId="14">
  <autoFilter ref="A22:F23"/>
  <tableColumns count="6">
    <tableColumn id="1" name="POZICIJA" dataDxfId="13"/>
    <tableColumn id="2" name="RAČUN" dataDxfId="12"/>
    <tableColumn id="3" name="NAZIV RAČUNA" dataDxfId="11"/>
    <tableColumn id="4" name="PLAN 2022." dataDxfId="10" dataCellStyle="Zarez"/>
    <tableColumn id="5" name="IZMJENA PLANA" dataDxfId="9" dataCellStyle="Zarez"/>
    <tableColumn id="6" name="NOVI PLAN 2022." dataDxfId="8" dataCellStyle="Zarez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4" name="Tablica4" displayName="Tablica4" ref="A29:F47" totalsRowShown="0" headerRowDxfId="7" dataDxfId="6">
  <autoFilter ref="A29:F47"/>
  <tableColumns count="6">
    <tableColumn id="1" name="POZICIJA" dataDxfId="5"/>
    <tableColumn id="2" name="RAČUN" dataDxfId="4"/>
    <tableColumn id="3" name="NAZIV RAČUNA" dataDxfId="3"/>
    <tableColumn id="4" name="PLAN 2022." dataDxfId="2" dataCellStyle="Zarez"/>
    <tableColumn id="5" name="IZMJENA PLANA" dataDxfId="1" dataCellStyle="Zarez"/>
    <tableColumn id="6" name="NOVI PLAN 2022." dataDxfId="0" dataCellStyle="Zarez">
      <calculatedColumnFormula>D30+E30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>
      <selection activeCell="C49" sqref="C49"/>
    </sheetView>
  </sheetViews>
  <sheetFormatPr defaultRowHeight="18.75" x14ac:dyDescent="0.3"/>
  <cols>
    <col min="3" max="3" width="35.296875" customWidth="1"/>
    <col min="4" max="4" width="14" customWidth="1"/>
    <col min="5" max="5" width="15.8984375" customWidth="1"/>
    <col min="6" max="6" width="14.796875" customWidth="1"/>
  </cols>
  <sheetData>
    <row r="1" spans="1:15" x14ac:dyDescent="0.3">
      <c r="A1" s="4" t="s">
        <v>0</v>
      </c>
      <c r="B1" s="4"/>
    </row>
    <row r="2" spans="1:15" x14ac:dyDescent="0.3">
      <c r="A2" s="4" t="s">
        <v>1</v>
      </c>
      <c r="B2" s="4">
        <v>1203</v>
      </c>
      <c r="C2" s="4" t="s">
        <v>27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4" t="s">
        <v>2</v>
      </c>
      <c r="B3" s="4" t="s">
        <v>3</v>
      </c>
      <c r="C3" s="4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1"/>
      <c r="B4" s="1"/>
      <c r="C4" s="1"/>
      <c r="D4" s="4" t="s">
        <v>12</v>
      </c>
      <c r="E4" s="4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4" t="s">
        <v>4</v>
      </c>
      <c r="B6" s="4" t="s">
        <v>5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1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1"/>
      <c r="H8" s="1"/>
      <c r="I8" s="1"/>
      <c r="J8" s="1"/>
      <c r="K8" s="1"/>
      <c r="L8" s="1"/>
      <c r="M8" s="1"/>
      <c r="N8" s="1"/>
      <c r="O8" s="1"/>
    </row>
    <row r="9" spans="1:15" x14ac:dyDescent="0.3">
      <c r="A9" s="1" t="s">
        <v>13</v>
      </c>
      <c r="B9" s="2">
        <v>3111</v>
      </c>
      <c r="C9" s="1" t="s">
        <v>20</v>
      </c>
      <c r="D9" s="5">
        <v>685000</v>
      </c>
      <c r="E9" s="5">
        <v>40000</v>
      </c>
      <c r="F9" s="5">
        <f t="shared" ref="F9:F15" si="0">D9+E9</f>
        <v>725000</v>
      </c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" t="s">
        <v>14</v>
      </c>
      <c r="B10" s="1">
        <v>3121</v>
      </c>
      <c r="C10" s="1" t="s">
        <v>21</v>
      </c>
      <c r="D10" s="6">
        <v>62600</v>
      </c>
      <c r="E10" s="6">
        <v>900</v>
      </c>
      <c r="F10" s="6">
        <f t="shared" si="0"/>
        <v>63500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1" t="s">
        <v>15</v>
      </c>
      <c r="B11" s="1">
        <v>3132</v>
      </c>
      <c r="C11" s="1" t="s">
        <v>22</v>
      </c>
      <c r="D11" s="6">
        <v>114000</v>
      </c>
      <c r="E11" s="6">
        <v>6000</v>
      </c>
      <c r="F11" s="6">
        <f t="shared" si="0"/>
        <v>120000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1" t="s">
        <v>16</v>
      </c>
      <c r="B12" s="1">
        <v>3212</v>
      </c>
      <c r="C12" s="1" t="s">
        <v>23</v>
      </c>
      <c r="D12" s="6">
        <v>6000</v>
      </c>
      <c r="E12" s="6">
        <v>2000</v>
      </c>
      <c r="F12" s="6">
        <f t="shared" si="0"/>
        <v>8000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 t="s">
        <v>17</v>
      </c>
      <c r="B13" s="1">
        <v>3223</v>
      </c>
      <c r="C13" s="1" t="s">
        <v>24</v>
      </c>
      <c r="D13" s="6">
        <v>30000</v>
      </c>
      <c r="E13" s="6">
        <v>5000</v>
      </c>
      <c r="F13" s="6">
        <f t="shared" si="0"/>
        <v>35000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" t="s">
        <v>18</v>
      </c>
      <c r="B14" s="1">
        <v>3232</v>
      </c>
      <c r="C14" s="1" t="s">
        <v>25</v>
      </c>
      <c r="D14" s="6">
        <v>530000</v>
      </c>
      <c r="E14" s="6">
        <v>230000</v>
      </c>
      <c r="F14" s="6">
        <f t="shared" si="0"/>
        <v>760000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 t="s">
        <v>19</v>
      </c>
      <c r="B15" s="1">
        <v>4227</v>
      </c>
      <c r="C15" s="1" t="s">
        <v>26</v>
      </c>
      <c r="D15" s="6">
        <v>100000</v>
      </c>
      <c r="E15" s="6">
        <v>-10000</v>
      </c>
      <c r="F15" s="6">
        <f t="shared" si="0"/>
        <v>90000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A16" s="1"/>
      <c r="B16" s="1"/>
      <c r="C16" s="3" t="s">
        <v>29</v>
      </c>
      <c r="D16" s="7">
        <f>SUBTOTAL(109,D9:D15)</f>
        <v>1527600</v>
      </c>
      <c r="E16" s="7">
        <f>SUBTOTAL(109,E9:E15)</f>
        <v>273900</v>
      </c>
      <c r="F16" s="8">
        <f>D16+E16</f>
        <v>1801500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">
      <c r="A18" s="4" t="s">
        <v>2</v>
      </c>
      <c r="B18" s="4" t="s">
        <v>30</v>
      </c>
      <c r="C18" s="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4" t="s">
        <v>31</v>
      </c>
      <c r="B19" s="4"/>
      <c r="C19" s="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4" t="s">
        <v>4</v>
      </c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">
      <c r="A22" s="1" t="s">
        <v>6</v>
      </c>
      <c r="B22" s="1" t="s">
        <v>7</v>
      </c>
      <c r="C22" s="1" t="s">
        <v>8</v>
      </c>
      <c r="D22" s="1" t="s">
        <v>9</v>
      </c>
      <c r="E22" s="1" t="s">
        <v>10</v>
      </c>
      <c r="F22" s="1" t="s">
        <v>11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 t="s">
        <v>32</v>
      </c>
      <c r="B23" s="1">
        <v>3232</v>
      </c>
      <c r="C23" s="1" t="s">
        <v>25</v>
      </c>
      <c r="D23" s="6">
        <v>105000</v>
      </c>
      <c r="E23" s="6">
        <v>295000</v>
      </c>
      <c r="F23" s="6">
        <v>400000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1"/>
    </row>
    <row r="25" spans="1:15" x14ac:dyDescent="0.3">
      <c r="A25" s="1"/>
    </row>
    <row r="27" spans="1:15" x14ac:dyDescent="0.3">
      <c r="A27" s="4" t="s">
        <v>33</v>
      </c>
      <c r="B27" s="4" t="s">
        <v>34</v>
      </c>
      <c r="C27" s="4"/>
      <c r="D27" s="1"/>
      <c r="E27" s="1"/>
      <c r="F27" s="1"/>
    </row>
    <row r="28" spans="1:15" x14ac:dyDescent="0.3">
      <c r="A28" s="1"/>
      <c r="B28" s="1"/>
      <c r="C28" s="1"/>
      <c r="D28" s="1"/>
      <c r="E28" s="1"/>
      <c r="F28" s="1"/>
    </row>
    <row r="29" spans="1:15" x14ac:dyDescent="0.3">
      <c r="A29" s="1" t="s">
        <v>6</v>
      </c>
      <c r="B29" s="1" t="s">
        <v>7</v>
      </c>
      <c r="C29" s="1" t="s">
        <v>8</v>
      </c>
      <c r="D29" s="1" t="s">
        <v>9</v>
      </c>
      <c r="E29" s="1" t="s">
        <v>10</v>
      </c>
      <c r="F29" s="1" t="s">
        <v>11</v>
      </c>
    </row>
    <row r="30" spans="1:15" x14ac:dyDescent="0.3">
      <c r="A30" s="1" t="s">
        <v>35</v>
      </c>
      <c r="B30" s="1">
        <v>3121</v>
      </c>
      <c r="C30" s="1" t="s">
        <v>51</v>
      </c>
      <c r="D30" s="6">
        <v>30000</v>
      </c>
      <c r="E30" s="6">
        <v>-8000</v>
      </c>
      <c r="F30" s="6">
        <f t="shared" ref="F30:F46" si="1">D30+E30</f>
        <v>22000</v>
      </c>
    </row>
    <row r="31" spans="1:15" x14ac:dyDescent="0.3">
      <c r="A31" s="1" t="s">
        <v>36</v>
      </c>
      <c r="B31" s="1">
        <v>3211</v>
      </c>
      <c r="C31" s="1" t="s">
        <v>52</v>
      </c>
      <c r="D31" s="6">
        <v>3000</v>
      </c>
      <c r="E31" s="6">
        <v>-1000</v>
      </c>
      <c r="F31" s="6">
        <f t="shared" si="1"/>
        <v>2000</v>
      </c>
    </row>
    <row r="32" spans="1:15" x14ac:dyDescent="0.3">
      <c r="A32" s="1" t="s">
        <v>37</v>
      </c>
      <c r="B32" s="1">
        <v>3213</v>
      </c>
      <c r="C32" s="1" t="s">
        <v>53</v>
      </c>
      <c r="D32" s="6">
        <v>4000</v>
      </c>
      <c r="E32" s="6">
        <v>0</v>
      </c>
      <c r="F32" s="6">
        <f t="shared" si="1"/>
        <v>4000</v>
      </c>
    </row>
    <row r="33" spans="1:6" x14ac:dyDescent="0.3">
      <c r="A33" s="1" t="s">
        <v>38</v>
      </c>
      <c r="B33" s="1">
        <v>3221</v>
      </c>
      <c r="C33" s="1" t="s">
        <v>54</v>
      </c>
      <c r="D33" s="6">
        <v>40000</v>
      </c>
      <c r="E33" s="6">
        <v>0</v>
      </c>
      <c r="F33" s="6">
        <f t="shared" si="1"/>
        <v>40000</v>
      </c>
    </row>
    <row r="34" spans="1:6" x14ac:dyDescent="0.3">
      <c r="A34" s="1" t="s">
        <v>39</v>
      </c>
      <c r="B34" s="1">
        <v>3223</v>
      </c>
      <c r="C34" s="1" t="s">
        <v>55</v>
      </c>
      <c r="D34" s="6">
        <v>15000</v>
      </c>
      <c r="E34" s="6">
        <v>30000</v>
      </c>
      <c r="F34" s="6">
        <f t="shared" si="1"/>
        <v>45000</v>
      </c>
    </row>
    <row r="35" spans="1:6" x14ac:dyDescent="0.3">
      <c r="A35" s="1" t="s">
        <v>40</v>
      </c>
      <c r="B35" s="1">
        <v>3224</v>
      </c>
      <c r="C35" s="1" t="s">
        <v>56</v>
      </c>
      <c r="D35" s="6">
        <v>15000</v>
      </c>
      <c r="E35" s="6">
        <v>5000</v>
      </c>
      <c r="F35" s="6">
        <f t="shared" si="1"/>
        <v>20000</v>
      </c>
    </row>
    <row r="36" spans="1:6" x14ac:dyDescent="0.3">
      <c r="A36" s="1" t="s">
        <v>41</v>
      </c>
      <c r="B36" s="1">
        <v>3225</v>
      </c>
      <c r="C36" s="1" t="s">
        <v>57</v>
      </c>
      <c r="D36" s="6">
        <v>5000</v>
      </c>
      <c r="E36" s="6">
        <v>5000</v>
      </c>
      <c r="F36" s="6">
        <f t="shared" si="1"/>
        <v>10000</v>
      </c>
    </row>
    <row r="37" spans="1:6" x14ac:dyDescent="0.3">
      <c r="A37" s="1" t="s">
        <v>42</v>
      </c>
      <c r="B37" s="1">
        <v>3231</v>
      </c>
      <c r="C37" s="1" t="s">
        <v>58</v>
      </c>
      <c r="D37" s="6">
        <v>5000</v>
      </c>
      <c r="E37" s="6">
        <v>-1000</v>
      </c>
      <c r="F37" s="6">
        <f t="shared" si="1"/>
        <v>4000</v>
      </c>
    </row>
    <row r="38" spans="1:6" x14ac:dyDescent="0.3">
      <c r="A38" s="1" t="s">
        <v>43</v>
      </c>
      <c r="B38" s="1">
        <v>3232</v>
      </c>
      <c r="C38" s="1" t="s">
        <v>25</v>
      </c>
      <c r="D38" s="6">
        <v>40000</v>
      </c>
      <c r="E38" s="6">
        <v>5000</v>
      </c>
      <c r="F38" s="6">
        <f t="shared" si="1"/>
        <v>45000</v>
      </c>
    </row>
    <row r="39" spans="1:6" x14ac:dyDescent="0.3">
      <c r="A39" s="1" t="s">
        <v>44</v>
      </c>
      <c r="B39" s="1">
        <v>3234</v>
      </c>
      <c r="C39" s="1" t="s">
        <v>59</v>
      </c>
      <c r="D39" s="6">
        <v>34000</v>
      </c>
      <c r="E39" s="6">
        <v>-4000</v>
      </c>
      <c r="F39" s="6">
        <f t="shared" si="1"/>
        <v>30000</v>
      </c>
    </row>
    <row r="40" spans="1:6" x14ac:dyDescent="0.3">
      <c r="A40" s="1" t="s">
        <v>45</v>
      </c>
      <c r="B40" s="1">
        <v>3236</v>
      </c>
      <c r="C40" s="1" t="s">
        <v>60</v>
      </c>
      <c r="D40" s="6">
        <v>6000</v>
      </c>
      <c r="E40" s="6">
        <v>0</v>
      </c>
      <c r="F40" s="6">
        <f t="shared" si="1"/>
        <v>6000</v>
      </c>
    </row>
    <row r="41" spans="1:6" x14ac:dyDescent="0.3">
      <c r="A41" s="1" t="s">
        <v>46</v>
      </c>
      <c r="B41" s="1">
        <v>3237</v>
      </c>
      <c r="C41" s="1" t="s">
        <v>61</v>
      </c>
      <c r="D41" s="6">
        <v>55000</v>
      </c>
      <c r="E41" s="6">
        <v>-10000</v>
      </c>
      <c r="F41" s="6">
        <f t="shared" si="1"/>
        <v>45000</v>
      </c>
    </row>
    <row r="42" spans="1:6" x14ac:dyDescent="0.3">
      <c r="A42" s="1" t="s">
        <v>47</v>
      </c>
      <c r="B42" s="1">
        <v>3291</v>
      </c>
      <c r="C42" s="1" t="s">
        <v>62</v>
      </c>
      <c r="D42" s="6">
        <v>12000</v>
      </c>
      <c r="E42" s="6">
        <v>-2000</v>
      </c>
      <c r="F42" s="6">
        <f t="shared" si="1"/>
        <v>10000</v>
      </c>
    </row>
    <row r="43" spans="1:6" x14ac:dyDescent="0.3">
      <c r="A43" s="1" t="s">
        <v>48</v>
      </c>
      <c r="B43" s="1">
        <v>3292</v>
      </c>
      <c r="C43" s="1" t="s">
        <v>63</v>
      </c>
      <c r="D43" s="6">
        <v>16000</v>
      </c>
      <c r="E43" s="6">
        <v>-1000</v>
      </c>
      <c r="F43" s="6">
        <f t="shared" si="1"/>
        <v>15000</v>
      </c>
    </row>
    <row r="44" spans="1:6" x14ac:dyDescent="0.3">
      <c r="A44" s="1" t="s">
        <v>49</v>
      </c>
      <c r="B44" s="1">
        <v>3299</v>
      </c>
      <c r="C44" s="1" t="s">
        <v>64</v>
      </c>
      <c r="D44" s="6">
        <v>25000</v>
      </c>
      <c r="E44" s="6">
        <v>-5000</v>
      </c>
      <c r="F44" s="6">
        <f t="shared" si="1"/>
        <v>20000</v>
      </c>
    </row>
    <row r="45" spans="1:6" x14ac:dyDescent="0.3">
      <c r="A45" s="1" t="s">
        <v>50</v>
      </c>
      <c r="B45" s="1">
        <v>3431</v>
      </c>
      <c r="C45" s="1" t="s">
        <v>65</v>
      </c>
      <c r="D45" s="6">
        <v>10000</v>
      </c>
      <c r="E45" s="6">
        <v>2000</v>
      </c>
      <c r="F45" s="6">
        <f t="shared" si="1"/>
        <v>12000</v>
      </c>
    </row>
    <row r="46" spans="1:6" x14ac:dyDescent="0.3">
      <c r="A46" s="1"/>
      <c r="B46" s="1">
        <v>4227</v>
      </c>
      <c r="C46" s="1" t="s">
        <v>26</v>
      </c>
      <c r="D46" s="6">
        <v>0</v>
      </c>
      <c r="E46" s="6">
        <v>5000</v>
      </c>
      <c r="F46" s="6">
        <f t="shared" si="1"/>
        <v>5000</v>
      </c>
    </row>
    <row r="47" spans="1:6" x14ac:dyDescent="0.3">
      <c r="A47" s="1"/>
      <c r="B47" s="1"/>
      <c r="C47" s="3" t="s">
        <v>66</v>
      </c>
      <c r="D47" s="7">
        <f>SUBTOTAL(109,D30:D46)</f>
        <v>315000</v>
      </c>
      <c r="E47" s="7">
        <f>SUBTOTAL(109,E30:E46)</f>
        <v>20000</v>
      </c>
      <c r="F47" s="8">
        <f>D47+E47</f>
        <v>335000</v>
      </c>
    </row>
  </sheetData>
  <pageMargins left="0.7" right="0.7" top="0.75" bottom="0.75" header="0.3" footer="0.3"/>
  <pageSetup paperSize="9" orientation="landscape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</cp:lastModifiedBy>
  <dcterms:created xsi:type="dcterms:W3CDTF">2022-09-19T15:21:44Z</dcterms:created>
  <dcterms:modified xsi:type="dcterms:W3CDTF">2022-09-20T10:30:37Z</dcterms:modified>
</cp:coreProperties>
</file>